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 tabRatio="500"/>
  </bookViews>
  <sheets>
    <sheet name="Folha1" sheetId="1" r:id="rId1"/>
    <sheet name="Folha2" sheetId="2" r:id="rId2"/>
    <sheet name="Folha3" sheetId="3" r:id="rId3"/>
  </sheets>
  <definedNames>
    <definedName name="_xlnm._FilterDatabase" localSheetId="0">Folha1!#REF!</definedName>
    <definedName name="_xlnm.Print_Area" localSheetId="0">Folha1!$A$1:$K$12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<sst xmlns="http://schemas.openxmlformats.org/spreadsheetml/2006/main" count="33" uniqueCount="24">
  <si>
    <t>PRÓ-REITORIA DE ADMINISTRAÇÃO</t>
  </si>
  <si>
    <t>COORDENAÇÃO DE MATERIAIS</t>
  </si>
  <si>
    <t>ANEXO II - Planilha_Estimativa_de_Precos</t>
  </si>
  <si>
    <t>AQUISIÇÃO DE STORAGE</t>
  </si>
  <si>
    <t>PROCESSO Nº  23069.184254/2025-49</t>
  </si>
  <si>
    <t>GRUPO</t>
  </si>
  <si>
    <t>ITEM DO PREGÃO</t>
  </si>
  <si>
    <t>DESCRIÇÃO/ ESPECIFICAÇÃO</t>
  </si>
  <si>
    <t>CATMAT</t>
  </si>
  <si>
    <t>TIPO</t>
  </si>
  <si>
    <t>QUANT TOTAL</t>
  </si>
  <si>
    <t>VALOR DE REFERÊNCIA (unitário) (R$)</t>
  </si>
  <si>
    <t>VALOR DE REFERÊNCIA (total)(R$)</t>
  </si>
  <si>
    <t>Exclusivo ME/EPP</t>
  </si>
  <si>
    <t>Modo de Disputa da etapa de Lances</t>
  </si>
  <si>
    <t>Fornecimento do Sistema de Armazenamento (STORAGE)-ALL-FLASH NVMe 200TiB efetivos</t>
  </si>
  <si>
    <t>UND</t>
  </si>
  <si>
    <t>Não</t>
  </si>
  <si>
    <t>Aberto-Fechado</t>
  </si>
  <si>
    <t>Serviço de Instalação, Configuração e Migração de Dados (Preço fixo e total pelo serviço de implantação), incluindo licenças de softwares por 72 meses referentes ao item 1</t>
  </si>
  <si>
    <t>Suporte Técnico Especializado, Garantia On-Site, Treinamento e Repasse de Conhecimento por 72 meses referentes ao item 1</t>
  </si>
  <si>
    <t>TOTAL DO GRUPO 1:</t>
  </si>
  <si>
    <t>Fornecimento de Módulo de Expansão para LAN Switch HPE Networking ARUBA CX6400. RF. P/N S0E48A - HPE Aruba Networking CX 6400 32p 25G SFP28 4p 100G QSFP28 MACsec v2 Extended Tables</t>
  </si>
  <si>
    <t>TOTAL DOS ITENS DO PREGÃO: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</si>
</sst>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,##0.00_-;\-* #,##0.00_-;_-* &quot;-&quot;??_-;_-@_-"/>
    <numFmt numFmtId="177" formatCode="_-&quot;R$ &quot;* #,##0.00_-;&quot;-R$ &quot;* #,##0.00_-;_-&quot;R$ &quot;* \-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&quot;R$&quot;\ #,##0.00"/>
    <numFmt numFmtId="181" formatCode="[$R$-416]\ #,##0.00;[Red]\-[$R$-416]\ #,##0.00"/>
  </numFmts>
  <fonts count="33">
    <font>
      <sz val="11"/>
      <color rgb="FF000000"/>
      <name val="Calibri"/>
      <charset val="1"/>
    </font>
    <font>
      <sz val="10"/>
      <color rgb="FF000000"/>
      <name val="Calibri"/>
      <charset val="1"/>
    </font>
    <font>
      <sz val="7.5"/>
      <color rgb="FF000000"/>
      <name val="Calibri"/>
      <charset val="1"/>
    </font>
    <font>
      <b/>
      <sz val="10"/>
      <color rgb="FF000000"/>
      <name val="Calibri"/>
      <charset val="1"/>
    </font>
    <font>
      <b/>
      <sz val="10"/>
      <name val="Calibri"/>
      <charset val="134"/>
    </font>
    <font>
      <b/>
      <sz val="9"/>
      <color rgb="FF000000"/>
      <name val="Calibri"/>
      <charset val="1"/>
    </font>
    <font>
      <b/>
      <sz val="7.5"/>
      <color rgb="FF000000"/>
      <name val="Calibri"/>
      <charset val="1"/>
    </font>
    <font>
      <sz val="8"/>
      <color rgb="FF000000"/>
      <name val="Calibri"/>
      <charset val="134"/>
    </font>
    <font>
      <b/>
      <sz val="8"/>
      <color rgb="FF000000"/>
      <name val="Calibri"/>
      <charset val="134"/>
    </font>
    <font>
      <sz val="8"/>
      <name val="Calibri"/>
      <charset val="134"/>
    </font>
    <font>
      <b/>
      <sz val="11"/>
      <color rgb="FF000000"/>
      <name val="Calibri"/>
      <charset val="134"/>
    </font>
    <font>
      <b/>
      <sz val="11"/>
      <color rgb="FF000000"/>
      <name val="Calibri"/>
      <charset val="1"/>
    </font>
    <font>
      <b/>
      <i/>
      <sz val="9"/>
      <color rgb="FF000000"/>
      <name val="Calibri"/>
      <charset val="1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DDE8CB"/>
        <bgColor rgb="FFDEE7E5"/>
      </patternFill>
    </fill>
    <fill>
      <patternFill patternType="solid">
        <fgColor rgb="FFDEE7E5"/>
        <bgColor rgb="FFDDE8CB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3" fillId="0" borderId="0" applyFont="0" applyFill="0" applyBorder="0" applyAlignment="0" applyProtection="0">
      <alignment vertical="center"/>
    </xf>
    <xf numFmtId="177" fontId="0" fillId="0" borderId="0" applyBorder="0" applyProtection="0"/>
    <xf numFmtId="9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9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5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7" borderId="13" applyNumberFormat="0" applyAlignment="0" applyProtection="0">
      <alignment vertical="center"/>
    </xf>
    <xf numFmtId="0" fontId="24" fillId="7" borderId="12" applyNumberFormat="0" applyAlignment="0" applyProtection="0">
      <alignment vertical="center"/>
    </xf>
    <xf numFmtId="0" fontId="25" fillId="8" borderId="14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0" fontId="4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7" fillId="4" borderId="2" xfId="0" applyFont="1" applyFill="1" applyBorder="1" applyAlignment="1">
      <alignment horizontal="center" vertical="center" wrapText="1"/>
    </xf>
    <xf numFmtId="180" fontId="9" fillId="0" borderId="2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180" fontId="8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right"/>
    </xf>
    <xf numFmtId="0" fontId="11" fillId="0" borderId="0" xfId="0" applyFont="1" applyAlignment="1">
      <alignment horizontal="center"/>
    </xf>
    <xf numFmtId="181" fontId="11" fillId="0" borderId="0" xfId="0" applyNumberFormat="1" applyFont="1"/>
    <xf numFmtId="181" fontId="1" fillId="0" borderId="0" xfId="0" applyNumberFormat="1" applyFont="1" applyAlignment="1">
      <alignment horizontal="center" vertical="center"/>
    </xf>
    <xf numFmtId="0" fontId="12" fillId="3" borderId="2" xfId="0" applyFont="1" applyFill="1" applyBorder="1" applyAlignment="1">
      <alignment horizontal="center" vertical="center" wrapText="1"/>
    </xf>
    <xf numFmtId="180" fontId="7" fillId="0" borderId="2" xfId="0" applyNumberFormat="1" applyFont="1" applyBorder="1" applyAlignment="1">
      <alignment horizontal="center" vertical="center" wrapText="1"/>
    </xf>
    <xf numFmtId="180" fontId="7" fillId="0" borderId="0" xfId="2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180" fontId="7" fillId="0" borderId="0" xfId="0" applyNumberFormat="1" applyFont="1" applyAlignment="1">
      <alignment horizontal="center" vertical="center" wrapText="1"/>
    </xf>
    <xf numFmtId="180" fontId="8" fillId="0" borderId="0" xfId="2" applyNumberFormat="1" applyFont="1" applyBorder="1" applyAlignment="1">
      <alignment horizontal="center"/>
    </xf>
  </cellXfs>
  <cellStyles count="49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DEE7E5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DDE8CB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"/>
  <sheetViews>
    <sheetView tabSelected="1" view="pageLayout" zoomScale="130" zoomScaleNormal="100" topLeftCell="A5" workbookViewId="0">
      <selection activeCell="D9" sqref="D9"/>
    </sheetView>
  </sheetViews>
  <sheetFormatPr defaultColWidth="9.17592592592593" defaultRowHeight="13.8"/>
  <cols>
    <col min="1" max="1" width="9.17592592592593" style="2"/>
    <col min="2" max="2" width="7.36111111111111" style="1" customWidth="1"/>
    <col min="3" max="3" width="35.0925925925926" style="3" customWidth="1"/>
    <col min="4" max="4" width="8.72222222222222" style="1" customWidth="1"/>
    <col min="5" max="5" width="6.17592592592593" style="4" customWidth="1"/>
    <col min="6" max="6" width="6" style="4" customWidth="1"/>
    <col min="7" max="7" width="11.8148148148148" style="4" customWidth="1"/>
    <col min="8" max="8" width="11.7222222222222" style="4" customWidth="1"/>
    <col min="9" max="9" width="10.1759259259259" style="4" customWidth="1"/>
    <col min="10" max="10" width="11.5462962962963" style="5" customWidth="1"/>
    <col min="11" max="11" width="15.7222222222222" style="4" customWidth="1"/>
    <col min="12" max="16384" width="9.17592592592593" style="2"/>
  </cols>
  <sheetData>
    <row r="1" ht="13.9" customHeight="1" spans="2:11">
      <c r="B1" s="6" t="s">
        <v>0</v>
      </c>
      <c r="C1" s="6"/>
      <c r="D1" s="6"/>
      <c r="E1" s="6"/>
      <c r="F1" s="6"/>
      <c r="G1" s="6"/>
      <c r="H1" s="6"/>
      <c r="I1" s="6"/>
      <c r="J1" s="6"/>
      <c r="K1" s="6"/>
    </row>
    <row r="2" ht="13.9" customHeight="1" spans="2:11">
      <c r="B2" s="6" t="s">
        <v>1</v>
      </c>
      <c r="C2" s="6"/>
      <c r="D2" s="6"/>
      <c r="E2" s="6"/>
      <c r="F2" s="6"/>
      <c r="G2" s="6"/>
      <c r="H2" s="6"/>
      <c r="I2" s="6"/>
      <c r="J2" s="6"/>
      <c r="K2" s="6"/>
    </row>
    <row r="3" ht="13.9" customHeight="1" spans="2:11">
      <c r="B3" s="6" t="s">
        <v>2</v>
      </c>
      <c r="C3" s="6"/>
      <c r="D3" s="6"/>
      <c r="E3" s="6"/>
      <c r="F3" s="6"/>
      <c r="G3" s="6"/>
      <c r="H3" s="6"/>
      <c r="I3" s="6"/>
      <c r="J3" s="6"/>
      <c r="K3" s="6"/>
    </row>
    <row r="4" ht="13.9" customHeight="1" spans="2:11">
      <c r="B4" s="7" t="s">
        <v>3</v>
      </c>
      <c r="C4" s="7"/>
      <c r="D4" s="7"/>
      <c r="E4" s="7"/>
      <c r="F4" s="7"/>
      <c r="G4" s="7"/>
      <c r="H4" s="7"/>
      <c r="I4" s="7"/>
      <c r="J4" s="7"/>
      <c r="K4" s="7"/>
    </row>
    <row r="5" ht="21" customHeight="1" spans="3:8">
      <c r="C5" s="8"/>
      <c r="D5" s="9" t="s">
        <v>4</v>
      </c>
      <c r="E5" s="9"/>
      <c r="F5" s="9"/>
      <c r="G5" s="9"/>
      <c r="H5" s="9"/>
    </row>
    <row r="6" ht="48" spans="1:10">
      <c r="A6" s="10" t="s">
        <v>5</v>
      </c>
      <c r="B6" s="10" t="s">
        <v>6</v>
      </c>
      <c r="C6" s="11" t="s">
        <v>7</v>
      </c>
      <c r="D6" s="12" t="s">
        <v>8</v>
      </c>
      <c r="E6" s="12" t="s">
        <v>9</v>
      </c>
      <c r="F6" s="12" t="s">
        <v>10</v>
      </c>
      <c r="G6" s="12" t="s">
        <v>11</v>
      </c>
      <c r="H6" s="12" t="s">
        <v>12</v>
      </c>
      <c r="I6" s="29" t="s">
        <v>13</v>
      </c>
      <c r="J6" s="29" t="s">
        <v>14</v>
      </c>
    </row>
    <row r="7" s="1" customFormat="1" ht="20.4" spans="1:11">
      <c r="A7" s="13">
        <v>1</v>
      </c>
      <c r="B7" s="14">
        <v>1</v>
      </c>
      <c r="C7" s="15" t="s">
        <v>15</v>
      </c>
      <c r="D7" s="16">
        <v>610791</v>
      </c>
      <c r="E7" s="14" t="s">
        <v>16</v>
      </c>
      <c r="F7" s="16">
        <v>2</v>
      </c>
      <c r="G7" s="17">
        <v>783289.3</v>
      </c>
      <c r="H7" s="17">
        <f>G7*F7</f>
        <v>1566578.6</v>
      </c>
      <c r="I7" s="17" t="s">
        <v>17</v>
      </c>
      <c r="J7" s="30" t="s">
        <v>18</v>
      </c>
      <c r="K7" s="31"/>
    </row>
    <row r="8" ht="30.6" spans="1:11">
      <c r="A8" s="18"/>
      <c r="B8" s="14">
        <v>2</v>
      </c>
      <c r="C8" s="15" t="s">
        <v>19</v>
      </c>
      <c r="D8" s="16">
        <v>27014</v>
      </c>
      <c r="E8" s="14" t="s">
        <v>16</v>
      </c>
      <c r="F8" s="16">
        <v>2</v>
      </c>
      <c r="G8" s="17">
        <v>219106.49</v>
      </c>
      <c r="H8" s="17">
        <f>G8*F8</f>
        <v>438212.98</v>
      </c>
      <c r="I8" s="17" t="s">
        <v>17</v>
      </c>
      <c r="J8" s="30" t="s">
        <v>18</v>
      </c>
      <c r="K8" s="31"/>
    </row>
    <row r="9" ht="30.6" spans="1:11">
      <c r="A9" s="19"/>
      <c r="B9" s="14">
        <v>3</v>
      </c>
      <c r="C9" s="15" t="s">
        <v>20</v>
      </c>
      <c r="D9" s="16">
        <v>27014</v>
      </c>
      <c r="E9" s="14" t="s">
        <v>16</v>
      </c>
      <c r="F9" s="16">
        <v>2</v>
      </c>
      <c r="G9" s="17">
        <v>2598815.15</v>
      </c>
      <c r="H9" s="17">
        <f>G9*F9</f>
        <v>5197630.3</v>
      </c>
      <c r="I9" s="17" t="s">
        <v>17</v>
      </c>
      <c r="J9" s="30" t="s">
        <v>18</v>
      </c>
      <c r="K9" s="31"/>
    </row>
    <row r="10" ht="20.65" customHeight="1" spans="1:11">
      <c r="A10" s="20" t="s">
        <v>21</v>
      </c>
      <c r="B10" s="21"/>
      <c r="C10" s="21"/>
      <c r="D10" s="21"/>
      <c r="E10" s="21"/>
      <c r="F10" s="21"/>
      <c r="G10" s="22"/>
      <c r="H10" s="23">
        <f>SUM(H7:H9)</f>
        <v>7202421.88</v>
      </c>
      <c r="I10" s="32"/>
      <c r="J10" s="30"/>
      <c r="K10" s="31"/>
    </row>
    <row r="11" ht="20.65" customHeight="1" spans="1:11">
      <c r="A11" s="14">
        <v>2</v>
      </c>
      <c r="B11" s="14">
        <v>4</v>
      </c>
      <c r="C11" s="15" t="s">
        <v>22</v>
      </c>
      <c r="D11" s="16">
        <v>393275</v>
      </c>
      <c r="E11" s="24" t="s">
        <v>16</v>
      </c>
      <c r="F11" s="16">
        <v>2</v>
      </c>
      <c r="G11" s="17">
        <v>370212.1</v>
      </c>
      <c r="H11" s="17">
        <f>G11*F11</f>
        <v>740424.2</v>
      </c>
      <c r="I11" s="17" t="s">
        <v>17</v>
      </c>
      <c r="J11" s="30" t="s">
        <v>18</v>
      </c>
      <c r="K11" s="33"/>
    </row>
    <row r="12" ht="20.65" customHeight="1" spans="1:11">
      <c r="A12" s="20" t="s">
        <v>23</v>
      </c>
      <c r="B12" s="21"/>
      <c r="C12" s="21"/>
      <c r="D12" s="21"/>
      <c r="E12" s="21"/>
      <c r="F12" s="21"/>
      <c r="G12" s="22"/>
      <c r="H12" s="23">
        <f>H10+H11</f>
        <v>7942846.08</v>
      </c>
      <c r="I12" s="32"/>
      <c r="J12" s="32"/>
      <c r="K12" s="34"/>
    </row>
    <row r="13" ht="20.65" customHeight="1" spans="2:10">
      <c r="B13" s="25"/>
      <c r="C13"/>
      <c r="D13"/>
      <c r="E13"/>
      <c r="F13" s="26"/>
      <c r="G13"/>
      <c r="H13" s="27"/>
      <c r="I13"/>
      <c r="J13"/>
    </row>
    <row r="14" spans="8:8">
      <c r="H14" s="28"/>
    </row>
  </sheetData>
  <mergeCells count="8">
    <mergeCell ref="B1:K1"/>
    <mergeCell ref="B2:K2"/>
    <mergeCell ref="B3:K3"/>
    <mergeCell ref="B4:K4"/>
    <mergeCell ref="D5:H5"/>
    <mergeCell ref="A10:G10"/>
    <mergeCell ref="A12:G12"/>
    <mergeCell ref="A7:A9"/>
  </mergeCells>
  <pageMargins left="0.25" right="0.25" top="0.75" bottom="0.75" header="0.3" footer="0.3"/>
  <pageSetup paperSize="9" fitToHeight="0" orientation="landscape"/>
  <headerFooter/>
  <ignoredErrors>
    <ignoredError sqref="H10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90" zoomScaleNormal="90" workbookViewId="0">
      <selection activeCell="A1" sqref="A1"/>
    </sheetView>
  </sheetViews>
  <sheetFormatPr defaultColWidth="8.72222222222222" defaultRowHeight="14.4"/>
  <sheetData/>
  <pageMargins left="0.7" right="0.7" top="0.75" bottom="0.75" header="0.511811023622047" footer="0.511811023622047"/>
  <pageSetup paperSize="9" orientation="portrait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90" zoomScaleNormal="90" workbookViewId="0">
      <selection activeCell="A1" sqref="A1"/>
    </sheetView>
  </sheetViews>
  <sheetFormatPr defaultColWidth="8.72222222222222" defaultRowHeight="14.4"/>
  <sheetData/>
  <pageMargins left="0.7" right="0.7" top="0.75" bottom="0.75" header="0.511811023622047" footer="0.511811023622047"/>
  <pageSetup paperSize="9" orientation="portrait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619C9599-51BE-4A36-8EA7-C7DD468C05A7}">
  <ds:schemaRefs/>
</ds:datastoreItem>
</file>

<file path=customXml/itemProps2.xml><?xml version="1.0" encoding="utf-8"?>
<ds:datastoreItem xmlns:ds="http://schemas.openxmlformats.org/officeDocument/2006/customXml" ds:itemID="{0B7DAE3B-6C3D-42D7-A7DD-9B65E0C6E344}">
  <ds:schemaRefs/>
</ds:datastoreItem>
</file>

<file path=customXml/itemProps3.xml><?xml version="1.0" encoding="utf-8"?>
<ds:datastoreItem xmlns:ds="http://schemas.openxmlformats.org/officeDocument/2006/customXml" ds:itemID="{A8C38556-9D4F-44DD-9A40-3A3677DF6FA8}">
  <ds:schemaRefs/>
</ds:datastoreItem>
</file>

<file path=customXml/itemProps4.xml><?xml version="1.0" encoding="utf-8"?>
<ds:datastoreItem xmlns:ds="http://schemas.openxmlformats.org/officeDocument/2006/customXml" ds:itemID="{E89DDC61-FBE6-444A-B138-9CF2731737C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Folha1</vt:lpstr>
      <vt:lpstr>Folha2</vt:lpstr>
      <vt:lpstr>Folha3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Athos - UFF</dc:creator>
  <cp:lastModifiedBy>Hellen Medeiros</cp:lastModifiedBy>
  <dcterms:created xsi:type="dcterms:W3CDTF">2019-07-30T23:05:00Z</dcterms:created>
  <cp:lastPrinted>2025-11-18T15:09:00Z</cp:lastPrinted>
  <dcterms:modified xsi:type="dcterms:W3CDTF">2025-12-05T16:07:19Z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  <property fmtid="{D5CDD505-2E9C-101B-9397-08002B2CF9AE}" pid="6" name="ContentTypeId">
    <vt:lpwstr>0x010100DAF09B2CE8F7BA4EBC670B7A8BB2CF06</vt:lpwstr>
  </property>
  <property fmtid="{D5CDD505-2E9C-101B-9397-08002B2CF9AE}" pid="7" name="_dlc_DocIdItemGuid">
    <vt:lpwstr>7085dcd5-2dbb-4cf9-97af-c0ae558f5b5a</vt:lpwstr>
  </property>
  <property fmtid="{D5CDD505-2E9C-101B-9397-08002B2CF9AE}" pid="8" name="ICV">
    <vt:lpwstr>506776065A9D44A3AB4538AFB6E0F79B_12</vt:lpwstr>
  </property>
  <property fmtid="{D5CDD505-2E9C-101B-9397-08002B2CF9AE}" pid="9" name="KSOProductBuildVer">
    <vt:lpwstr>1046-12.2.0.23155</vt:lpwstr>
  </property>
</Properties>
</file>