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abiomedeirossouza/Desktop/PE 90.062:2025 - DESCARTÁVEIS/1. Minuta/"/>
    </mc:Choice>
  </mc:AlternateContent>
  <xr:revisionPtr revIDLastSave="0" documentId="13_ncr:1_{DE9EF1BE-8379-4F40-94DF-8BBA39C69BD5}" xr6:coauthVersionLast="47" xr6:coauthVersionMax="47" xr10:uidLastSave="{00000000-0000-0000-0000-000000000000}"/>
  <bookViews>
    <workbookView xWindow="0" yWindow="0" windowWidth="38400" windowHeight="21600" xr2:uid="{00000000-000D-0000-FFFF-FFFF00000000}"/>
  </bookViews>
  <sheets>
    <sheet name="Mapa Licitação" sheetId="1" r:id="rId1"/>
  </sheets>
  <definedNames>
    <definedName name="_xlnm.Print_Area" localSheetId="0">'Mapa Licitação'!$A$7:$L$21</definedName>
    <definedName name="_xlnm.Print_Titles" localSheetId="0">'Mapa Licitação'!$1:$6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7" i="1" l="1"/>
  <c r="L8" i="1"/>
  <c r="L9" i="1"/>
  <c r="L10" i="1"/>
  <c r="L11" i="1"/>
  <c r="L12" i="1"/>
  <c r="L13" i="1"/>
  <c r="L14" i="1"/>
  <c r="L15" i="1"/>
  <c r="L16" i="1"/>
  <c r="L18" i="1"/>
  <c r="L19" i="1"/>
  <c r="L20" i="1"/>
  <c r="L7" i="1"/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7" i="1"/>
  <c r="G21" i="1" s="1"/>
</calcChain>
</file>

<file path=xl/sharedStrings.xml><?xml version="1.0" encoding="utf-8"?>
<sst xmlns="http://schemas.openxmlformats.org/spreadsheetml/2006/main" count="101" uniqueCount="54">
  <si>
    <t>ITEM</t>
  </si>
  <si>
    <t>ESPECIFICAÇÃO TÉCNICA</t>
  </si>
  <si>
    <t>SUGESTÃO DE CATMAT</t>
  </si>
  <si>
    <t>UNIDADE DE                        MEDIDA</t>
  </si>
  <si>
    <t>UNIVERSIDADE FEDERAL FLUMINENSE</t>
  </si>
  <si>
    <t>PRÓ-REITORIA DE ASSUNTOS ESTUDANTIS</t>
  </si>
  <si>
    <t>Pacote 100 unid</t>
  </si>
  <si>
    <t>Caixa 100 unid</t>
  </si>
  <si>
    <t>Unid</t>
  </si>
  <si>
    <t>Rolo 300 m</t>
  </si>
  <si>
    <t xml:space="preserve">Embalagem
 100 unid
</t>
  </si>
  <si>
    <r>
      <t xml:space="preserve">SACO PLÁSTICO TRANSPARENTE </t>
    </r>
    <r>
      <rPr>
        <sz val="11"/>
        <rFont val="Arial"/>
        <family val="2"/>
      </rPr>
      <t xml:space="preserve">                                                        Super resistente, fabricado em polietileno de baixa densidade (PEBD). Produto inodoro e impermeável.                                       </t>
    </r>
    <r>
      <rPr>
        <b/>
        <sz val="11"/>
        <rFont val="Arial"/>
        <family val="2"/>
      </rPr>
      <t xml:space="preserve">Dimensões aproximadas: </t>
    </r>
    <r>
      <rPr>
        <sz val="11"/>
        <rFont val="Arial"/>
        <family val="2"/>
      </rPr>
      <t xml:space="preserve">70 x 100 cm (L X C) e 0,20 micras de espessura. Capacidade mínima: 25 kg. Aplicação: Acondicionamento de alimentos (cesta básica)  A embalagem primária deverá conter no rótulo as seguintes informações: marca, composíção do produto, dimensões, espessura (micras), peso/ volume, quantidade e registro no órgão competente, quando couber. Apresentação: embalagem contendo 100 unidades.                </t>
    </r>
    <r>
      <rPr>
        <b/>
        <sz val="11"/>
        <rFont val="Arial"/>
        <family val="2"/>
      </rPr>
      <t xml:space="preserve">                                    </t>
    </r>
  </si>
  <si>
    <r>
      <t xml:space="preserve">VASSOURA PLÁSTICA PELO SINTÉTICO                                       </t>
    </r>
    <r>
      <rPr>
        <sz val="11"/>
        <color theme="1"/>
        <rFont val="Arial"/>
        <family val="2"/>
      </rPr>
      <t xml:space="preserve">Confeccionada em polipropileno, apresenta cerdas de polietileno e polipropileno, cabo revestido com plástico resistente rosqueável, presença de grampos de aço inoxidável. Fibras bem fixadas evitando soltar durante o manuseio. Presença de pendurador na extremidade do cabo.
</t>
    </r>
    <r>
      <rPr>
        <b/>
        <sz val="11"/>
        <color theme="1"/>
        <rFont val="Arial"/>
        <family val="2"/>
      </rPr>
      <t xml:space="preserve">Dimensões aproximadas: </t>
    </r>
    <r>
      <rPr>
        <sz val="11"/>
        <color theme="1"/>
        <rFont val="Arial"/>
        <family val="2"/>
      </rPr>
      <t xml:space="preserve">30 cm da base e 120 cm do cabo.
</t>
    </r>
    <r>
      <rPr>
        <b/>
        <sz val="11"/>
        <color theme="1"/>
        <rFont val="Arial"/>
        <family val="2"/>
      </rPr>
      <t xml:space="preserve">Aplicação: </t>
    </r>
    <r>
      <rPr>
        <sz val="11"/>
        <color theme="1"/>
        <rFont val="Arial"/>
        <family val="2"/>
      </rPr>
      <t xml:space="preserve">ideal para limpeza de piso em áreas internas.
</t>
    </r>
  </si>
  <si>
    <r>
      <t xml:space="preserve">VASSOURA DE PIAÇAVA                                                                          </t>
    </r>
    <r>
      <rPr>
        <sz val="11"/>
        <color theme="1"/>
        <rFont val="Arial"/>
        <family val="2"/>
      </rPr>
      <t xml:space="preserve">Vassoura com cerdas rígidas de piaçava sintética em polipropileno que não devem se soltar. Cabo rosqueável ou com fixação reforçada, confeccionado em madeira recoberto com plástico.                      
</t>
    </r>
    <r>
      <rPr>
        <b/>
        <sz val="11"/>
        <color theme="1"/>
        <rFont val="Arial"/>
        <family val="2"/>
      </rPr>
      <t xml:space="preserve">Dimensões aproximadas: </t>
    </r>
    <r>
      <rPr>
        <sz val="11"/>
        <color theme="1"/>
        <rFont val="Arial"/>
        <family val="2"/>
      </rPr>
      <t xml:space="preserve">20 cm da base e 140 cm do cabo.
</t>
    </r>
    <r>
      <rPr>
        <b/>
        <sz val="11"/>
        <color theme="1"/>
        <rFont val="Arial"/>
        <family val="2"/>
      </rPr>
      <t xml:space="preserve">Aplcação: </t>
    </r>
    <r>
      <rPr>
        <sz val="11"/>
        <color theme="1"/>
        <rFont val="Arial"/>
        <family val="2"/>
      </rPr>
      <t xml:space="preserve">limpeza pesada e superfícies rústicas.
</t>
    </r>
    <r>
      <rPr>
        <b/>
        <sz val="11"/>
        <color theme="1"/>
        <rFont val="Arial"/>
        <family val="2"/>
      </rPr>
      <t>Características adicionais:</t>
    </r>
    <r>
      <rPr>
        <sz val="11"/>
        <color theme="1"/>
        <rFont val="Arial"/>
        <family val="2"/>
      </rPr>
      <t xml:space="preserve"> robusta, resistente, com cerdas duras.</t>
    </r>
  </si>
  <si>
    <r>
      <t xml:space="preserve">FIBRA PARA LIMPEZA PESADA                                                      </t>
    </r>
    <r>
      <rPr>
        <sz val="11"/>
        <color theme="1"/>
        <rFont val="Arial"/>
        <family val="2"/>
      </rPr>
      <t xml:space="preserve">Produto à base de fibras sintéticas e mineral abrasivo unido por resina à prova d'água, tipo fibraço, para limpeza super pesada.
</t>
    </r>
    <r>
      <rPr>
        <b/>
        <sz val="11"/>
        <color theme="1"/>
        <rFont val="Arial"/>
        <family val="2"/>
      </rPr>
      <t>Dimensões aproximadas:</t>
    </r>
    <r>
      <rPr>
        <sz val="11"/>
        <color theme="1"/>
        <rFont val="Arial"/>
        <family val="2"/>
      </rPr>
      <t xml:space="preserve">
12,5 cm x 8,7cm x 2,4cm
</t>
    </r>
    <r>
      <rPr>
        <b/>
        <sz val="11"/>
        <color theme="1"/>
        <rFont val="Arial"/>
        <family val="2"/>
      </rPr>
      <t>Aplicação:</t>
    </r>
    <r>
      <rPr>
        <sz val="11"/>
        <color theme="1"/>
        <rFont val="Arial"/>
        <family val="2"/>
      </rPr>
      <t xml:space="preserve"> limpeza pesada, tipo remoção de crostas de panelas.
</t>
    </r>
    <r>
      <rPr>
        <b/>
        <sz val="11"/>
        <color theme="1"/>
        <rFont val="Arial"/>
        <family val="2"/>
      </rPr>
      <t xml:space="preserve">Características adicionais: </t>
    </r>
    <r>
      <rPr>
        <sz val="11"/>
        <color theme="1"/>
        <rFont val="Arial"/>
        <family val="2"/>
      </rPr>
      <t>Fibra abrasiva. Ausência de resíduos e/ou componentes que possam contaminar os alimentos.</t>
    </r>
  </si>
  <si>
    <r>
      <t xml:space="preserve">RODO PEQUENO PARA PISO DE FRIGORÍFICO                        </t>
    </r>
    <r>
      <rPr>
        <sz val="11"/>
        <color theme="1"/>
        <rFont val="Arial"/>
        <family val="2"/>
      </rPr>
      <t xml:space="preserve">Confeccionado em alumínio, indicado para pisos de setores como: frigoríficos, cozinhas industriais e hospitais. Com estrutura leve em alumínio totalmente polido e borracha na base e na ponta do cabo.
</t>
    </r>
    <r>
      <rPr>
        <b/>
        <sz val="11"/>
        <color theme="1"/>
        <rFont val="Arial"/>
        <family val="2"/>
      </rPr>
      <t xml:space="preserve">Dimensões aproximadas: </t>
    </r>
    <r>
      <rPr>
        <sz val="11"/>
        <color theme="1"/>
        <rFont val="Arial"/>
        <family val="2"/>
      </rPr>
      <t xml:space="preserve">cabo com 150 cm de comprimento e base 50 cm de largura                                </t>
    </r>
  </si>
  <si>
    <r>
      <t xml:space="preserve">RODO PARA PISO DE FRIGORÍFICO                                         </t>
    </r>
    <r>
      <rPr>
        <sz val="11"/>
        <color theme="1"/>
        <rFont val="Arial"/>
        <family val="2"/>
      </rPr>
      <t xml:space="preserve">Confeccionado em alumínio, indicado para pisos de setores como: frigoríficos, cozinhas industriais e hospitais. Com estrutura leve em alumínio totalmente polido e borracha na base e na ponta do cabo.
</t>
    </r>
    <r>
      <rPr>
        <b/>
        <sz val="11"/>
        <color theme="1"/>
        <rFont val="Arial"/>
        <family val="2"/>
      </rPr>
      <t>Dimensões aproximadas:</t>
    </r>
    <r>
      <rPr>
        <sz val="11"/>
        <color theme="1"/>
        <rFont val="Arial"/>
        <family val="2"/>
      </rPr>
      <t xml:space="preserve"> cabo com 155 de comprimento e base com 60 cm de largura            </t>
    </r>
    <r>
      <rPr>
        <b/>
        <sz val="11"/>
        <color theme="1"/>
        <rFont val="Arial"/>
        <family val="2"/>
      </rPr>
      <t xml:space="preserve">       </t>
    </r>
  </si>
  <si>
    <r>
      <t xml:space="preserve">PANO TIPO SACO ALVEJADO                                                                          </t>
    </r>
    <r>
      <rPr>
        <sz val="11"/>
        <color theme="1"/>
        <rFont val="Arial"/>
        <family val="2"/>
      </rPr>
      <t xml:space="preserve">Pano alvejado e lavado. Matéria prima: 100% algodão. Confeccionado em tecido de algodão cru, resistente, encorpado e forte, isento de rasgos ou outros defeitos que possam prejudicar sua utilização.
</t>
    </r>
    <r>
      <rPr>
        <b/>
        <sz val="11"/>
        <color theme="1"/>
        <rFont val="Arial"/>
        <family val="2"/>
      </rPr>
      <t xml:space="preserve">Aplicação: </t>
    </r>
    <r>
      <rPr>
        <sz val="11"/>
        <color theme="1"/>
        <rFont val="Arial"/>
        <family val="2"/>
      </rPr>
      <t xml:space="preserve">limpeza de pisos.
</t>
    </r>
    <r>
      <rPr>
        <b/>
        <sz val="11"/>
        <color theme="1"/>
        <rFont val="Arial"/>
        <family val="2"/>
      </rPr>
      <t>Dimensões aproximadas:</t>
    </r>
    <r>
      <rPr>
        <sz val="11"/>
        <color theme="1"/>
        <rFont val="Arial"/>
        <family val="2"/>
      </rPr>
      <t xml:space="preserve"> 50 x 80 cm.
</t>
    </r>
    <r>
      <rPr>
        <b/>
        <sz val="11"/>
        <color theme="1"/>
        <rFont val="Arial"/>
        <family val="2"/>
      </rPr>
      <t>Cor:</t>
    </r>
    <r>
      <rPr>
        <sz val="11"/>
        <color theme="1"/>
        <rFont val="Arial"/>
        <family val="2"/>
      </rPr>
      <t xml:space="preserve"> branca.
</t>
    </r>
    <r>
      <rPr>
        <b/>
        <sz val="11"/>
        <color theme="1"/>
        <rFont val="Arial"/>
        <family val="2"/>
      </rPr>
      <t xml:space="preserve">Características adicionais: </t>
    </r>
    <r>
      <rPr>
        <sz val="11"/>
        <color theme="1"/>
        <rFont val="Arial"/>
        <family val="2"/>
      </rPr>
      <t>alto grau de absorção, sem estampas, desenhos ou pinturas.</t>
    </r>
  </si>
  <si>
    <r>
      <rPr>
        <b/>
        <sz val="11"/>
        <color rgb="FF000000"/>
        <rFont val="Arial"/>
        <family val="2"/>
      </rPr>
      <t xml:space="preserve">PANO MULTIUSO descartável, antibactericida                                             </t>
    </r>
    <r>
      <rPr>
        <sz val="11"/>
        <color rgb="FF000000"/>
        <rFont val="Arial"/>
        <family val="2"/>
      </rPr>
      <t xml:space="preserve"> Fabricado com fibra poliéster e celulose com super absorvência, resistente ao rasgo, picotado permitindo fácil destaque do produto. Não formação odores desagradáveis após o uso. Facilmente lavável e sem soltar fiapos. Dimensões aproximadas: 28 cm x 300 m (LXC) Cores de preferência: azul ou laranja. Apresentação: rolo com 300 m.</t>
    </r>
    <r>
      <rPr>
        <sz val="11"/>
        <color rgb="FFFF0000"/>
        <rFont val="Arial"/>
        <family val="2"/>
      </rPr>
      <t xml:space="preserve">                                                                                                                                                                              </t>
    </r>
  </si>
  <si>
    <r>
      <t>FITA PARA MEDIÇÃO DE CONCENTRAÇÃO DE CLORO</t>
    </r>
    <r>
      <rPr>
        <sz val="11"/>
        <rFont val="Arial"/>
        <family val="2"/>
      </rPr>
      <t xml:space="preserve">                                        Fita de teste para determinação de concentração de cloro livre de 10 a 200 PPM, em solução clorada. Aplicação: para teste de eficiência da higienização de alimentos. Em consonância com a RDC 216 / RDC 275 / PORTARIA 1428/PORTARIA CVS 6, 1999.                   Apresentação: embalagem com 100 unidades                                                                             Marcas sugeridas: Ecolab, Nano ou similar.</t>
    </r>
  </si>
  <si>
    <r>
      <t xml:space="preserve">ESPONJA DE LIMPEZA PARA PAREDES E PISOS                       </t>
    </r>
    <r>
      <rPr>
        <sz val="11"/>
        <color theme="1"/>
        <rFont val="Arial"/>
        <family val="2"/>
      </rPr>
      <t xml:space="preserve">Produto à base de fibra sintética e mineral de alta
abrasividade unido por resina à prova d'água, para limpeza pesada. 
</t>
    </r>
    <r>
      <rPr>
        <b/>
        <sz val="11"/>
        <color theme="1"/>
        <rFont val="Arial"/>
        <family val="2"/>
      </rPr>
      <t>Características da fibra:</t>
    </r>
    <r>
      <rPr>
        <sz val="11"/>
        <color theme="1"/>
        <rFont val="Arial"/>
        <family val="2"/>
      </rPr>
      <t xml:space="preserve">
Cor verde escuro, durável, podendo ser lavada e higienizada por inúmeras vezes.
</t>
    </r>
    <r>
      <rPr>
        <b/>
        <sz val="11"/>
        <color theme="1"/>
        <rFont val="Arial"/>
        <family val="2"/>
      </rPr>
      <t xml:space="preserve">Dimensões aproximadas: </t>
    </r>
    <r>
      <rPr>
        <sz val="11"/>
        <color theme="1"/>
        <rFont val="Arial"/>
        <family val="2"/>
      </rPr>
      <t xml:space="preserve">26 x 10 x 2,4 (cm).
</t>
    </r>
    <r>
      <rPr>
        <b/>
        <sz val="11"/>
        <color theme="1"/>
        <rFont val="Arial"/>
        <family val="2"/>
      </rPr>
      <t>Aplicação:</t>
    </r>
    <r>
      <rPr>
        <sz val="11"/>
        <color theme="1"/>
        <rFont val="Arial"/>
        <family val="2"/>
      </rPr>
      <t xml:space="preserve"> limpeza pesada, tipo remoção de crostas.</t>
    </r>
  </si>
  <si>
    <r>
      <t xml:space="preserve">EMBALAGEM DE QUENTINHA (tipo marmitex)                                                   </t>
    </r>
    <r>
      <rPr>
        <sz val="11"/>
        <rFont val="Arial"/>
        <family val="2"/>
      </rPr>
      <t xml:space="preserve"> Confeccionada em alumínio resistente, de 1ª qualidade, </t>
    </r>
    <r>
      <rPr>
        <b/>
        <sz val="11"/>
        <rFont val="Arial"/>
        <family val="2"/>
      </rPr>
      <t xml:space="preserve">capacidade entre 800 ml a 850 ml. </t>
    </r>
    <r>
      <rPr>
        <sz val="11"/>
        <rFont val="Arial"/>
        <family val="2"/>
      </rPr>
      <t xml:space="preserve">Acompanha tampa de cartão resistente, plastificada em um dos lados, na cor branca, com perfeito encaixe, permitindo fechamento adequado da embalagem de quentinha. </t>
    </r>
    <r>
      <rPr>
        <b/>
        <sz val="11"/>
        <rFont val="Arial"/>
        <family val="2"/>
      </rPr>
      <t xml:space="preserve">Dimensões aproximadas: </t>
    </r>
    <r>
      <rPr>
        <sz val="11"/>
        <rFont val="Arial"/>
        <family val="2"/>
      </rPr>
      <t>20 cm (diâmetro) x 4,5 cm (altura) Aplicação: Acondicionamento e transporte de refeições. Características adicionais: para fechamento manual. Apresentação: caixa com 100 unidades.</t>
    </r>
  </si>
  <si>
    <r>
      <rPr>
        <b/>
        <sz val="11"/>
        <color rgb="FF000000"/>
        <rFont val="Arial"/>
        <family val="2"/>
      </rPr>
      <t>COPO PLÁSTICO DESCARTÁVEL para água</t>
    </r>
    <r>
      <rPr>
        <sz val="11"/>
        <color rgb="FF000000"/>
        <rFont val="Arial"/>
        <family val="2"/>
      </rPr>
      <t xml:space="preserve">                                  Fabricado em plástico polipropileno resistente. Cor: branco leitosa ou transparente. Produto atóxico, seguindo as Normas ABNT NBR 14865 e 13230. </t>
    </r>
    <r>
      <rPr>
        <b/>
        <sz val="11"/>
        <color rgb="FF000000"/>
        <rFont val="Arial"/>
        <family val="2"/>
      </rPr>
      <t>Capacidade: 200 ml</t>
    </r>
    <r>
      <rPr>
        <sz val="11"/>
        <color rgb="FF000000"/>
        <rFont val="Arial"/>
        <family val="2"/>
      </rPr>
      <t>. Aplicação: acondicionar e servir líquidos. Apresentação: Pacote c/100 unid</t>
    </r>
  </si>
  <si>
    <r>
      <t xml:space="preserve">BALDE PLÁSTICO RESISTENTE                                       
</t>
    </r>
    <r>
      <rPr>
        <sz val="11"/>
        <color theme="1"/>
        <rFont val="Arial"/>
        <family val="2"/>
      </rPr>
      <t>Balde fabricado em material plástico altamente resistente, alça de ferro firmemente acoplada em dois pontos do balde abaixo da borda. Capacidade 20 litros.</t>
    </r>
  </si>
  <si>
    <r>
      <t xml:space="preserve">ESPONJA DUPLA FACE para limpeza, </t>
    </r>
    <r>
      <rPr>
        <sz val="11"/>
        <color theme="1"/>
        <rFont val="Arial"/>
        <family val="2"/>
      </rPr>
      <t xml:space="preserve">sendo uma face em espuma e outra em material abrasivo. Dimensões
mínimas de </t>
    </r>
    <r>
      <rPr>
        <b/>
        <sz val="11"/>
        <color theme="1"/>
        <rFont val="Arial"/>
        <family val="2"/>
      </rPr>
      <t xml:space="preserve">100 mm (comprimento) x 70 mm (largura) x 18 mm (espessura). </t>
    </r>
    <r>
      <rPr>
        <sz val="11"/>
        <color theme="1"/>
        <rFont val="Arial"/>
        <family val="2"/>
      </rPr>
      <t xml:space="preserve">Informações necessárias na embalagem do produto: nome/CNPJ do fabricante, marca do produto, quantidade, composição, data de fabricação ou lote, prazo/data de validade e registros nos órgãos competentes.
Composição: </t>
    </r>
    <r>
      <rPr>
        <b/>
        <sz val="11"/>
        <color theme="1"/>
        <rFont val="Arial"/>
        <family val="2"/>
      </rPr>
      <t>Espuma de poliuretano e fibra sintética com abrasivo</t>
    </r>
    <r>
      <rPr>
        <sz val="11"/>
        <color theme="1"/>
        <rFont val="Arial"/>
        <family val="2"/>
      </rPr>
      <t xml:space="preserve">. Embalagem contendo </t>
    </r>
    <r>
      <rPr>
        <b/>
        <sz val="11"/>
        <color theme="1"/>
        <rFont val="Arial"/>
        <family val="2"/>
      </rPr>
      <t>04 esponjas</t>
    </r>
    <r>
      <rPr>
        <sz val="11"/>
        <color theme="1"/>
        <rFont val="Arial"/>
        <family val="2"/>
      </rPr>
      <t>.</t>
    </r>
  </si>
  <si>
    <t>Pacote 4 unid</t>
  </si>
  <si>
    <t xml:space="preserve"> Materiais Descartáveis e Limpeza remanescentes 2025</t>
  </si>
  <si>
    <t>ANEXO III - PLANILHA ESTIMATIVA DE  DESCRIÇÃO E PREÇOS  - 2025</t>
  </si>
  <si>
    <t>DIVISÃO DE ALIMENTAÇÃO E NUTRIÇÃO</t>
  </si>
  <si>
    <t>QUANTIDADE  TOTAL</t>
  </si>
  <si>
    <t>VALOR DE REFERÊNCIA (unitário) (R$)</t>
  </si>
  <si>
    <t>VALOR DE REFERÊNCIA (total)(R$)</t>
  </si>
  <si>
    <t>FREQUÊNCIA DE  AQUISIÇÃO</t>
  </si>
  <si>
    <t xml:space="preserve">Exclusivo ME/EPP </t>
  </si>
  <si>
    <t xml:space="preserve">Margem de Preferência - Decreto 8538/ 2015 </t>
  </si>
  <si>
    <t xml:space="preserve">Modo de Disputa </t>
  </si>
  <si>
    <t>Intervalo mínimo entre os lances</t>
  </si>
  <si>
    <t>36 Unid / ENTRADA ÚNICA</t>
  </si>
  <si>
    <t>80 Unid/ ENTRADA ÚNICA</t>
  </si>
  <si>
    <t>150 caixas/ semestral</t>
  </si>
  <si>
    <t>50 unidades/ semestral</t>
  </si>
  <si>
    <t>60 unidades/ mensal</t>
  </si>
  <si>
    <t>542 unidades/ trimestral</t>
  </si>
  <si>
    <t>20 UND/ Entrada Única</t>
  </si>
  <si>
    <t>50 UND/ Trimestral</t>
  </si>
  <si>
    <t>35 unidades/ mensal</t>
  </si>
  <si>
    <t>20 Und/ Entrada única</t>
  </si>
  <si>
    <t>22 Und/ Entrada única</t>
  </si>
  <si>
    <t>30 Und/ Semestral</t>
  </si>
  <si>
    <t>12 Und/ Entrada Única</t>
  </si>
  <si>
    <t>17 Unidades/ Semestral</t>
  </si>
  <si>
    <t>SIM</t>
  </si>
  <si>
    <t>NÃO</t>
  </si>
  <si>
    <t>ABERTO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</si>
</sst>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21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1"/>
      <name val="Arial"/>
      <family val="2"/>
    </font>
    <font>
      <sz val="10"/>
      <color rgb="FF000000"/>
      <name val="Verdana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sz val="11"/>
      <name val="Arial"/>
      <family val="2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277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44" fontId="3" fillId="3" borderId="1" xfId="1" applyFont="1" applyFill="1" applyBorder="1" applyAlignment="1">
      <alignment horizontal="center" vertical="center" wrapText="1"/>
    </xf>
    <xf numFmtId="9" fontId="4" fillId="0" borderId="1" xfId="2" applyFont="1" applyFill="1" applyBorder="1" applyAlignment="1">
      <alignment horizontal="center" vertical="center" wrapText="1"/>
    </xf>
    <xf numFmtId="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8" fontId="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horizontal="center" vertical="center" wrapText="1"/>
    </xf>
    <xf numFmtId="8" fontId="8" fillId="0" borderId="0" xfId="0" applyNumberFormat="1" applyFont="1" applyAlignment="1">
      <alignment horizontal="center" vertical="center"/>
    </xf>
    <xf numFmtId="44" fontId="4" fillId="0" borderId="0" xfId="0" applyNumberFormat="1" applyFont="1" applyAlignment="1">
      <alignment vertical="center" wrapText="1"/>
    </xf>
    <xf numFmtId="44" fontId="8" fillId="0" borderId="0" xfId="0" applyNumberFormat="1" applyFont="1" applyAlignment="1">
      <alignment horizontal="center" vertical="center"/>
    </xf>
    <xf numFmtId="8" fontId="10" fillId="0" borderId="0" xfId="0" applyNumberFormat="1" applyFont="1" applyAlignment="1">
      <alignment horizontal="center" vertical="center"/>
    </xf>
    <xf numFmtId="0" fontId="11" fillId="4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2" fillId="4" borderId="5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left" vertical="top" wrapText="1"/>
    </xf>
    <xf numFmtId="0" fontId="0" fillId="3" borderId="0" xfId="0" applyFill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18" fillId="5" borderId="6" xfId="0" applyFont="1" applyFill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3" fontId="13" fillId="0" borderId="5" xfId="0" applyNumberFormat="1" applyFon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8" fontId="4" fillId="0" borderId="1" xfId="0" applyNumberFormat="1" applyFont="1" applyBorder="1" applyAlignment="1">
      <alignment horizontal="center" vertical="center" wrapText="1"/>
    </xf>
    <xf numFmtId="8" fontId="8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2" name="Shape 4">
          <a:extLst>
            <a:ext uri="{FF2B5EF4-FFF2-40B4-BE49-F238E27FC236}">
              <a16:creationId xmlns:a16="http://schemas.microsoft.com/office/drawing/2014/main" id="{3F28E34B-76A9-423A-BA37-A74B899DAEA1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3" name="Shape 5">
          <a:extLst>
            <a:ext uri="{FF2B5EF4-FFF2-40B4-BE49-F238E27FC236}">
              <a16:creationId xmlns:a16="http://schemas.microsoft.com/office/drawing/2014/main" id="{F5A54691-2094-4D4D-89DC-FB6186AA3C2D}"/>
            </a:ext>
          </a:extLst>
        </xdr:cNvPr>
        <xdr:cNvSpPr txBox="1"/>
      </xdr:nvSpPr>
      <xdr:spPr>
        <a:xfrm>
          <a:off x="1876425" y="353568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2594096A-37D7-4038-9398-3CBFE908392A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61EB244C-6791-40E0-918E-F9F0EF5787A7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6" name="Shape 5">
          <a:extLst>
            <a:ext uri="{FF2B5EF4-FFF2-40B4-BE49-F238E27FC236}">
              <a16:creationId xmlns:a16="http://schemas.microsoft.com/office/drawing/2014/main" id="{AD5717CA-4C3E-4AAD-9E00-7005E36635E2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7" name="Shape 4">
          <a:extLst>
            <a:ext uri="{FF2B5EF4-FFF2-40B4-BE49-F238E27FC236}">
              <a16:creationId xmlns:a16="http://schemas.microsoft.com/office/drawing/2014/main" id="{1ED6B1AF-27FA-4E00-9705-896EED08E3EA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8" name="Shape 4">
          <a:extLst>
            <a:ext uri="{FF2B5EF4-FFF2-40B4-BE49-F238E27FC236}">
              <a16:creationId xmlns:a16="http://schemas.microsoft.com/office/drawing/2014/main" id="{B8600A5D-624F-4C8D-A8E5-4DA8419AB2C2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9" name="Shape 5">
          <a:extLst>
            <a:ext uri="{FF2B5EF4-FFF2-40B4-BE49-F238E27FC236}">
              <a16:creationId xmlns:a16="http://schemas.microsoft.com/office/drawing/2014/main" id="{1316ED8C-15DD-4FBE-93CA-ED8183919D03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ACABA685-A70E-457E-85CA-D4317464B395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11" name="Shape 6">
          <a:extLst>
            <a:ext uri="{FF2B5EF4-FFF2-40B4-BE49-F238E27FC236}">
              <a16:creationId xmlns:a16="http://schemas.microsoft.com/office/drawing/2014/main" id="{5CD48FF3-A38E-4A2A-85EE-4C20AC51895F}"/>
            </a:ext>
          </a:extLst>
        </xdr:cNvPr>
        <xdr:cNvSpPr txBox="1"/>
      </xdr:nvSpPr>
      <xdr:spPr>
        <a:xfrm>
          <a:off x="1657350" y="595503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F30E3054-3393-4B0C-9F4E-524665F1CA81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E549ED55-B756-4474-BF8E-519CDB6F15B8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4" name="Shape 4">
          <a:extLst>
            <a:ext uri="{FF2B5EF4-FFF2-40B4-BE49-F238E27FC236}">
              <a16:creationId xmlns:a16="http://schemas.microsoft.com/office/drawing/2014/main" id="{1C6EAC00-2CD2-4C19-8329-8146BE5DB7CA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5" name="Shape 4">
          <a:extLst>
            <a:ext uri="{FF2B5EF4-FFF2-40B4-BE49-F238E27FC236}">
              <a16:creationId xmlns:a16="http://schemas.microsoft.com/office/drawing/2014/main" id="{2D14370D-365A-4D71-B340-32798D3005F4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14572BFA-37AD-458A-9165-E3EB3B903499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EC7DFC3-C52F-4FFF-858B-E6E3D7BD9855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8" name="Shape 4">
          <a:extLst>
            <a:ext uri="{FF2B5EF4-FFF2-40B4-BE49-F238E27FC236}">
              <a16:creationId xmlns:a16="http://schemas.microsoft.com/office/drawing/2014/main" id="{35645197-BE86-4871-857E-A1019D45C0CD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9" name="Shape 3">
          <a:extLst>
            <a:ext uri="{FF2B5EF4-FFF2-40B4-BE49-F238E27FC236}">
              <a16:creationId xmlns:a16="http://schemas.microsoft.com/office/drawing/2014/main" id="{769055A3-DCBA-4AF3-9AF9-C3406A3D4B4A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0" name="Shape 4">
          <a:extLst>
            <a:ext uri="{FF2B5EF4-FFF2-40B4-BE49-F238E27FC236}">
              <a16:creationId xmlns:a16="http://schemas.microsoft.com/office/drawing/2014/main" id="{0CE741B7-231A-40A9-AA68-D398E43DF7BF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48B7F9F2-28A0-4C92-8814-65B1BCAA731F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24" name="Shape 5">
          <a:extLst>
            <a:ext uri="{FF2B5EF4-FFF2-40B4-BE49-F238E27FC236}">
              <a16:creationId xmlns:a16="http://schemas.microsoft.com/office/drawing/2014/main" id="{E17B2722-2103-465D-B7C2-FBAC884C823A}"/>
            </a:ext>
          </a:extLst>
        </xdr:cNvPr>
        <xdr:cNvSpPr txBox="1"/>
      </xdr:nvSpPr>
      <xdr:spPr>
        <a:xfrm>
          <a:off x="1876425" y="353568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31F2B47A-7F94-4C82-A5FB-84EE759A7E2F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26" name="Shape 4">
          <a:extLst>
            <a:ext uri="{FF2B5EF4-FFF2-40B4-BE49-F238E27FC236}">
              <a16:creationId xmlns:a16="http://schemas.microsoft.com/office/drawing/2014/main" id="{B58ABED9-4B16-4586-B3E3-06F558945243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AC0707B7-0525-4B79-A7F1-2540C04F9479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28" name="Shape 4">
          <a:extLst>
            <a:ext uri="{FF2B5EF4-FFF2-40B4-BE49-F238E27FC236}">
              <a16:creationId xmlns:a16="http://schemas.microsoft.com/office/drawing/2014/main" id="{BDD4C12A-B188-40C3-A8EE-9F5DEB463AC0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29" name="Shape 4">
          <a:extLst>
            <a:ext uri="{FF2B5EF4-FFF2-40B4-BE49-F238E27FC236}">
              <a16:creationId xmlns:a16="http://schemas.microsoft.com/office/drawing/2014/main" id="{06660A70-83CE-4E9B-9290-14F55C31F25A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30" name="Shape 5">
          <a:extLst>
            <a:ext uri="{FF2B5EF4-FFF2-40B4-BE49-F238E27FC236}">
              <a16:creationId xmlns:a16="http://schemas.microsoft.com/office/drawing/2014/main" id="{5C25F3F5-B846-4B27-8A7C-08F3E2ACABBA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31" name="Shape 4">
          <a:extLst>
            <a:ext uri="{FF2B5EF4-FFF2-40B4-BE49-F238E27FC236}">
              <a16:creationId xmlns:a16="http://schemas.microsoft.com/office/drawing/2014/main" id="{1E29C3BA-D7CD-4A1B-B852-1EEC05F71FB6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32" name="Shape 6">
          <a:extLst>
            <a:ext uri="{FF2B5EF4-FFF2-40B4-BE49-F238E27FC236}">
              <a16:creationId xmlns:a16="http://schemas.microsoft.com/office/drawing/2014/main" id="{3E1DF1CB-22D3-4F92-BB49-1D054A86F12C}"/>
            </a:ext>
          </a:extLst>
        </xdr:cNvPr>
        <xdr:cNvSpPr txBox="1"/>
      </xdr:nvSpPr>
      <xdr:spPr>
        <a:xfrm>
          <a:off x="1657350" y="595503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33" name="Shape 4">
          <a:extLst>
            <a:ext uri="{FF2B5EF4-FFF2-40B4-BE49-F238E27FC236}">
              <a16:creationId xmlns:a16="http://schemas.microsoft.com/office/drawing/2014/main" id="{E25B5040-79A5-4DD5-B048-89331E0F419D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34" name="Shape 3">
          <a:extLst>
            <a:ext uri="{FF2B5EF4-FFF2-40B4-BE49-F238E27FC236}">
              <a16:creationId xmlns:a16="http://schemas.microsoft.com/office/drawing/2014/main" id="{4F8ADD20-C9CB-4C9B-9859-6DDF412ACCD4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35" name="Shape 4">
          <a:extLst>
            <a:ext uri="{FF2B5EF4-FFF2-40B4-BE49-F238E27FC236}">
              <a16:creationId xmlns:a16="http://schemas.microsoft.com/office/drawing/2014/main" id="{D2532F0D-27E3-4E00-BEB7-BA8605E517CF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36" name="Shape 4">
          <a:extLst>
            <a:ext uri="{FF2B5EF4-FFF2-40B4-BE49-F238E27FC236}">
              <a16:creationId xmlns:a16="http://schemas.microsoft.com/office/drawing/2014/main" id="{4457C2CC-04FF-4D18-AF78-D6230B454D8F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37" name="Shape 3">
          <a:extLst>
            <a:ext uri="{FF2B5EF4-FFF2-40B4-BE49-F238E27FC236}">
              <a16:creationId xmlns:a16="http://schemas.microsoft.com/office/drawing/2014/main" id="{EEBB3381-8464-478B-B69D-2595DD433635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38" name="Shape 4">
          <a:extLst>
            <a:ext uri="{FF2B5EF4-FFF2-40B4-BE49-F238E27FC236}">
              <a16:creationId xmlns:a16="http://schemas.microsoft.com/office/drawing/2014/main" id="{B553311B-E4F1-4F7D-BB4C-309A16B46ECA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C0E33DF5-7D0F-4B49-A2D6-2F44E64031A0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3B44CE0-240A-4360-B479-A2728C732410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3836C509-F0DC-48D0-AD17-34C186C71B72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42" name="Shape 4">
          <a:extLst>
            <a:ext uri="{FF2B5EF4-FFF2-40B4-BE49-F238E27FC236}">
              <a16:creationId xmlns:a16="http://schemas.microsoft.com/office/drawing/2014/main" id="{FF0E4E73-1021-46B7-9FBA-44FA833EDB88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43" name="Shape 5">
          <a:extLst>
            <a:ext uri="{FF2B5EF4-FFF2-40B4-BE49-F238E27FC236}">
              <a16:creationId xmlns:a16="http://schemas.microsoft.com/office/drawing/2014/main" id="{7E04DCC4-0E74-47E2-9C59-9080B414296C}"/>
            </a:ext>
          </a:extLst>
        </xdr:cNvPr>
        <xdr:cNvSpPr txBox="1"/>
      </xdr:nvSpPr>
      <xdr:spPr>
        <a:xfrm>
          <a:off x="1876425" y="353568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23BF43AA-23B5-4EDF-8DA0-57793B562804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45" name="Shape 4">
          <a:extLst>
            <a:ext uri="{FF2B5EF4-FFF2-40B4-BE49-F238E27FC236}">
              <a16:creationId xmlns:a16="http://schemas.microsoft.com/office/drawing/2014/main" id="{EA1C55BD-B50F-4C47-9E52-E79C622365BB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46" name="Shape 5">
          <a:extLst>
            <a:ext uri="{FF2B5EF4-FFF2-40B4-BE49-F238E27FC236}">
              <a16:creationId xmlns:a16="http://schemas.microsoft.com/office/drawing/2014/main" id="{16C2083F-BF4A-4BA8-B264-4ECE584885B9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47" name="Shape 4">
          <a:extLst>
            <a:ext uri="{FF2B5EF4-FFF2-40B4-BE49-F238E27FC236}">
              <a16:creationId xmlns:a16="http://schemas.microsoft.com/office/drawing/2014/main" id="{39F49440-4388-4334-B3BB-34F1C65DF697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48" name="Shape 4">
          <a:extLst>
            <a:ext uri="{FF2B5EF4-FFF2-40B4-BE49-F238E27FC236}">
              <a16:creationId xmlns:a16="http://schemas.microsoft.com/office/drawing/2014/main" id="{B33B3F8C-04F6-4341-BC63-5263B9B8CE96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49" name="Shape 5">
          <a:extLst>
            <a:ext uri="{FF2B5EF4-FFF2-40B4-BE49-F238E27FC236}">
              <a16:creationId xmlns:a16="http://schemas.microsoft.com/office/drawing/2014/main" id="{F4620D81-7E57-4A39-A9E2-52818C6FA971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50" name="Shape 4">
          <a:extLst>
            <a:ext uri="{FF2B5EF4-FFF2-40B4-BE49-F238E27FC236}">
              <a16:creationId xmlns:a16="http://schemas.microsoft.com/office/drawing/2014/main" id="{26601819-EA88-4AF2-AB37-C0E4BDCD838C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728DD165-6FD6-41E3-BDF8-C6A9CCA4DC77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9B75CA47-1315-44BD-B4AD-DB9480DBC307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E22A876C-0CBA-4F27-81BD-76CC90879EE3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54" name="Shape 4">
          <a:extLst>
            <a:ext uri="{FF2B5EF4-FFF2-40B4-BE49-F238E27FC236}">
              <a16:creationId xmlns:a16="http://schemas.microsoft.com/office/drawing/2014/main" id="{ED1955A5-CE28-445C-BA34-48A8E96669BA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55" name="Shape 3">
          <a:extLst>
            <a:ext uri="{FF2B5EF4-FFF2-40B4-BE49-F238E27FC236}">
              <a16:creationId xmlns:a16="http://schemas.microsoft.com/office/drawing/2014/main" id="{9460FEF0-7B34-4C9C-98C6-B34F5EDE97BA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56" name="Shape 4">
          <a:extLst>
            <a:ext uri="{FF2B5EF4-FFF2-40B4-BE49-F238E27FC236}">
              <a16:creationId xmlns:a16="http://schemas.microsoft.com/office/drawing/2014/main" id="{4E8B41CE-D1A9-4A2A-ADE6-FA0B91B224B8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57" name="Shape 4">
          <a:extLst>
            <a:ext uri="{FF2B5EF4-FFF2-40B4-BE49-F238E27FC236}">
              <a16:creationId xmlns:a16="http://schemas.microsoft.com/office/drawing/2014/main" id="{DD4C6373-5BF2-49B4-BB01-9906B71CF2B2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58" name="Shape 3">
          <a:extLst>
            <a:ext uri="{FF2B5EF4-FFF2-40B4-BE49-F238E27FC236}">
              <a16:creationId xmlns:a16="http://schemas.microsoft.com/office/drawing/2014/main" id="{97F9495F-07BC-4939-96C6-206EEE3769F3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59" name="Shape 4">
          <a:extLst>
            <a:ext uri="{FF2B5EF4-FFF2-40B4-BE49-F238E27FC236}">
              <a16:creationId xmlns:a16="http://schemas.microsoft.com/office/drawing/2014/main" id="{05C1222C-7C68-4DD8-AE79-29A947ABF723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55A62CE8-FA47-4406-874D-39436CCDE09F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61" name="Shape 5">
          <a:extLst>
            <a:ext uri="{FF2B5EF4-FFF2-40B4-BE49-F238E27FC236}">
              <a16:creationId xmlns:a16="http://schemas.microsoft.com/office/drawing/2014/main" id="{CD78C2AB-C608-4D56-9DA8-349EB855F298}"/>
            </a:ext>
          </a:extLst>
        </xdr:cNvPr>
        <xdr:cNvSpPr txBox="1"/>
      </xdr:nvSpPr>
      <xdr:spPr>
        <a:xfrm>
          <a:off x="1876425" y="3535680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62" name="Shape 4">
          <a:extLst>
            <a:ext uri="{FF2B5EF4-FFF2-40B4-BE49-F238E27FC236}">
              <a16:creationId xmlns:a16="http://schemas.microsoft.com/office/drawing/2014/main" id="{2F760047-8106-4EC0-820F-C60310E5468B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63" name="Shape 4">
          <a:extLst>
            <a:ext uri="{FF2B5EF4-FFF2-40B4-BE49-F238E27FC236}">
              <a16:creationId xmlns:a16="http://schemas.microsoft.com/office/drawing/2014/main" id="{79CE3F5D-ECEB-4F3F-9621-E6E48112D6FD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64" name="Shape 5">
          <a:extLst>
            <a:ext uri="{FF2B5EF4-FFF2-40B4-BE49-F238E27FC236}">
              <a16:creationId xmlns:a16="http://schemas.microsoft.com/office/drawing/2014/main" id="{B7500EAD-48E9-4883-B786-15526D1ADC77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65" name="Shape 4">
          <a:extLst>
            <a:ext uri="{FF2B5EF4-FFF2-40B4-BE49-F238E27FC236}">
              <a16:creationId xmlns:a16="http://schemas.microsoft.com/office/drawing/2014/main" id="{A02E7F2B-828B-46E6-AE66-B77F197BADED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0038A0BE-66B5-4FEC-ADC4-440A0B5F7593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67" name="Shape 5">
          <a:extLst>
            <a:ext uri="{FF2B5EF4-FFF2-40B4-BE49-F238E27FC236}">
              <a16:creationId xmlns:a16="http://schemas.microsoft.com/office/drawing/2014/main" id="{D9FF432B-8C94-4C92-8657-CD2BE1C341BE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68" name="Shape 4">
          <a:extLst>
            <a:ext uri="{FF2B5EF4-FFF2-40B4-BE49-F238E27FC236}">
              <a16:creationId xmlns:a16="http://schemas.microsoft.com/office/drawing/2014/main" id="{E150969E-2A9D-419A-A22A-9F132F7A9184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69" name="Shape 4">
          <a:extLst>
            <a:ext uri="{FF2B5EF4-FFF2-40B4-BE49-F238E27FC236}">
              <a16:creationId xmlns:a16="http://schemas.microsoft.com/office/drawing/2014/main" id="{87A1AEE7-D3CE-4238-BB35-50927B340481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6E1BE4CD-A634-411E-A6F3-81EC1336FF80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9BB79D45-4637-4C12-8155-7D9C7982D011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72" name="Shape 4">
          <a:extLst>
            <a:ext uri="{FF2B5EF4-FFF2-40B4-BE49-F238E27FC236}">
              <a16:creationId xmlns:a16="http://schemas.microsoft.com/office/drawing/2014/main" id="{89FD880A-E41B-4CA9-BC46-84C9C95C0DA2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8F9022D8-C3EA-4C02-A48A-D6FFE3BF6B99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74" name="Shape 4">
          <a:extLst>
            <a:ext uri="{FF2B5EF4-FFF2-40B4-BE49-F238E27FC236}">
              <a16:creationId xmlns:a16="http://schemas.microsoft.com/office/drawing/2014/main" id="{C0C927A0-F173-4352-93AD-8432F60F1A77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75" name="Shape 4">
          <a:extLst>
            <a:ext uri="{FF2B5EF4-FFF2-40B4-BE49-F238E27FC236}">
              <a16:creationId xmlns:a16="http://schemas.microsoft.com/office/drawing/2014/main" id="{998487F9-3F2D-4B25-B539-647EBCB5E71F}"/>
            </a:ext>
          </a:extLst>
        </xdr:cNvPr>
        <xdr:cNvSpPr txBox="1"/>
      </xdr:nvSpPr>
      <xdr:spPr>
        <a:xfrm>
          <a:off x="1628775" y="53149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EACD85C8-28A5-427B-B5A5-E0B6207DF60F}"/>
            </a:ext>
          </a:extLst>
        </xdr:cNvPr>
        <xdr:cNvSpPr txBox="1"/>
      </xdr:nvSpPr>
      <xdr:spPr>
        <a:xfrm>
          <a:off x="1876425" y="383095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77" name="Shape 4">
          <a:extLst>
            <a:ext uri="{FF2B5EF4-FFF2-40B4-BE49-F238E27FC236}">
              <a16:creationId xmlns:a16="http://schemas.microsoft.com/office/drawing/2014/main" id="{329F1144-5750-46C7-A34C-5ED991084C53}"/>
            </a:ext>
          </a:extLst>
        </xdr:cNvPr>
        <xdr:cNvSpPr txBox="1"/>
      </xdr:nvSpPr>
      <xdr:spPr>
        <a:xfrm>
          <a:off x="1924050" y="140684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78" name="Shape 6">
          <a:extLst>
            <a:ext uri="{FF2B5EF4-FFF2-40B4-BE49-F238E27FC236}">
              <a16:creationId xmlns:a16="http://schemas.microsoft.com/office/drawing/2014/main" id="{E4676800-8FFC-421F-B4FC-9EE55415C3A2}"/>
            </a:ext>
          </a:extLst>
        </xdr:cNvPr>
        <xdr:cNvSpPr txBox="1"/>
      </xdr:nvSpPr>
      <xdr:spPr>
        <a:xfrm>
          <a:off x="1657350" y="562070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79" name="Shape 6">
          <a:extLst>
            <a:ext uri="{FF2B5EF4-FFF2-40B4-BE49-F238E27FC236}">
              <a16:creationId xmlns:a16="http://schemas.microsoft.com/office/drawing/2014/main" id="{25DA875A-D53E-4C89-BFFA-716997ED2698}"/>
            </a:ext>
          </a:extLst>
        </xdr:cNvPr>
        <xdr:cNvSpPr txBox="1"/>
      </xdr:nvSpPr>
      <xdr:spPr>
        <a:xfrm>
          <a:off x="1657350" y="562070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E80C284C-F62D-4C05-9C77-0C772AA0461E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81" name="Shape 5">
          <a:extLst>
            <a:ext uri="{FF2B5EF4-FFF2-40B4-BE49-F238E27FC236}">
              <a16:creationId xmlns:a16="http://schemas.microsoft.com/office/drawing/2014/main" id="{4F7F8C1F-51DC-4D7A-A807-8BAB33FD86A8}"/>
            </a:ext>
          </a:extLst>
        </xdr:cNvPr>
        <xdr:cNvSpPr txBox="1"/>
      </xdr:nvSpPr>
      <xdr:spPr>
        <a:xfrm>
          <a:off x="1676400" y="319087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82" name="Shape 4">
          <a:extLst>
            <a:ext uri="{FF2B5EF4-FFF2-40B4-BE49-F238E27FC236}">
              <a16:creationId xmlns:a16="http://schemas.microsoft.com/office/drawing/2014/main" id="{561BC1B5-6FA8-4C05-963F-25AB834189CF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83" name="Shape 4">
          <a:extLst>
            <a:ext uri="{FF2B5EF4-FFF2-40B4-BE49-F238E27FC236}">
              <a16:creationId xmlns:a16="http://schemas.microsoft.com/office/drawing/2014/main" id="{2C96B44E-E236-4231-8D98-C2B4657ABF9E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84" name="Shape 5">
          <a:extLst>
            <a:ext uri="{FF2B5EF4-FFF2-40B4-BE49-F238E27FC236}">
              <a16:creationId xmlns:a16="http://schemas.microsoft.com/office/drawing/2014/main" id="{0750AF35-4EFE-4933-8508-BB739AC60883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85" name="Shape 4">
          <a:extLst>
            <a:ext uri="{FF2B5EF4-FFF2-40B4-BE49-F238E27FC236}">
              <a16:creationId xmlns:a16="http://schemas.microsoft.com/office/drawing/2014/main" id="{D77FB07C-DE65-4232-9B79-5278D7C6AD74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FEEAEFB7-3C1F-4D65-AA62-2948F4724E9B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87" name="Shape 5">
          <a:extLst>
            <a:ext uri="{FF2B5EF4-FFF2-40B4-BE49-F238E27FC236}">
              <a16:creationId xmlns:a16="http://schemas.microsoft.com/office/drawing/2014/main" id="{5EA47545-5CB5-4FB2-93F8-E27D7AABE384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88" name="Shape 4">
          <a:extLst>
            <a:ext uri="{FF2B5EF4-FFF2-40B4-BE49-F238E27FC236}">
              <a16:creationId xmlns:a16="http://schemas.microsoft.com/office/drawing/2014/main" id="{3741F38F-BC27-468A-8EA3-E34F7124722D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89" name="Shape 6">
          <a:extLst>
            <a:ext uri="{FF2B5EF4-FFF2-40B4-BE49-F238E27FC236}">
              <a16:creationId xmlns:a16="http://schemas.microsoft.com/office/drawing/2014/main" id="{7F80C692-423D-4FA0-970E-AFFD02AC1BE8}"/>
            </a:ext>
          </a:extLst>
        </xdr:cNvPr>
        <xdr:cNvSpPr txBox="1"/>
      </xdr:nvSpPr>
      <xdr:spPr>
        <a:xfrm>
          <a:off x="1457325" y="48320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90" name="Shape 4">
          <a:extLst>
            <a:ext uri="{FF2B5EF4-FFF2-40B4-BE49-F238E27FC236}">
              <a16:creationId xmlns:a16="http://schemas.microsoft.com/office/drawing/2014/main" id="{DE831AE7-C413-44CB-B0FF-7CA8BD2DB025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91" name="Shape 3">
          <a:extLst>
            <a:ext uri="{FF2B5EF4-FFF2-40B4-BE49-F238E27FC236}">
              <a16:creationId xmlns:a16="http://schemas.microsoft.com/office/drawing/2014/main" id="{5920F6C9-DB62-428C-A9CE-03F55B91A56A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92" name="Shape 4">
          <a:extLst>
            <a:ext uri="{FF2B5EF4-FFF2-40B4-BE49-F238E27FC236}">
              <a16:creationId xmlns:a16="http://schemas.microsoft.com/office/drawing/2014/main" id="{81696E53-4421-440C-80AD-CDC26C94023A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7F760CDC-8864-46A0-9572-9B5344FB2383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EB6E6C97-698A-4BE5-A265-E4198240A908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95" name="Shape 4">
          <a:extLst>
            <a:ext uri="{FF2B5EF4-FFF2-40B4-BE49-F238E27FC236}">
              <a16:creationId xmlns:a16="http://schemas.microsoft.com/office/drawing/2014/main" id="{31E4E8ED-4D5B-40F5-9AD2-2A6E3C1D4B6E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96" name="Shape 4">
          <a:extLst>
            <a:ext uri="{FF2B5EF4-FFF2-40B4-BE49-F238E27FC236}">
              <a16:creationId xmlns:a16="http://schemas.microsoft.com/office/drawing/2014/main" id="{75FFB17B-DA6D-4A7E-91D2-5DE73C69CC8D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4C20686D-44D7-481A-BC50-D9422E12E430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F8A80DC9-4722-43BD-85D1-79A1E068F38A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01" name="Shape 4">
          <a:extLst>
            <a:ext uri="{FF2B5EF4-FFF2-40B4-BE49-F238E27FC236}">
              <a16:creationId xmlns:a16="http://schemas.microsoft.com/office/drawing/2014/main" id="{CDC6CD57-2D81-4C0A-A9C5-28E396CC54CD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02" name="Shape 5">
          <a:extLst>
            <a:ext uri="{FF2B5EF4-FFF2-40B4-BE49-F238E27FC236}">
              <a16:creationId xmlns:a16="http://schemas.microsoft.com/office/drawing/2014/main" id="{3A84942C-206B-42EB-8DF7-27667DF5E4A6}"/>
            </a:ext>
          </a:extLst>
        </xdr:cNvPr>
        <xdr:cNvSpPr txBox="1"/>
      </xdr:nvSpPr>
      <xdr:spPr>
        <a:xfrm>
          <a:off x="1676400" y="319087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03" name="Shape 4">
          <a:extLst>
            <a:ext uri="{FF2B5EF4-FFF2-40B4-BE49-F238E27FC236}">
              <a16:creationId xmlns:a16="http://schemas.microsoft.com/office/drawing/2014/main" id="{91E8B13B-D5D7-4604-9183-6FFDCA634678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04" name="Shape 4">
          <a:extLst>
            <a:ext uri="{FF2B5EF4-FFF2-40B4-BE49-F238E27FC236}">
              <a16:creationId xmlns:a16="http://schemas.microsoft.com/office/drawing/2014/main" id="{9B0B2B48-3114-4860-86A8-0598B6DA487E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05" name="Shape 5">
          <a:extLst>
            <a:ext uri="{FF2B5EF4-FFF2-40B4-BE49-F238E27FC236}">
              <a16:creationId xmlns:a16="http://schemas.microsoft.com/office/drawing/2014/main" id="{BFE529C8-088F-4E06-9362-BCC9E304707D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06" name="Shape 4">
          <a:extLst>
            <a:ext uri="{FF2B5EF4-FFF2-40B4-BE49-F238E27FC236}">
              <a16:creationId xmlns:a16="http://schemas.microsoft.com/office/drawing/2014/main" id="{8AB9CB9B-F791-45F1-A19D-97C035F82DC7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A95A8CF4-0B62-4818-8A6E-AB92B7AF4C93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08" name="Shape 5">
          <a:extLst>
            <a:ext uri="{FF2B5EF4-FFF2-40B4-BE49-F238E27FC236}">
              <a16:creationId xmlns:a16="http://schemas.microsoft.com/office/drawing/2014/main" id="{30AB6B0A-760E-4EEC-AACA-D4FC8698AE74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09" name="Shape 4">
          <a:extLst>
            <a:ext uri="{FF2B5EF4-FFF2-40B4-BE49-F238E27FC236}">
              <a16:creationId xmlns:a16="http://schemas.microsoft.com/office/drawing/2014/main" id="{FC3A7C69-42EF-4FDA-80ED-C2795D625BDC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110" name="Shape 6">
          <a:extLst>
            <a:ext uri="{FF2B5EF4-FFF2-40B4-BE49-F238E27FC236}">
              <a16:creationId xmlns:a16="http://schemas.microsoft.com/office/drawing/2014/main" id="{BBAB13C7-0068-4E56-8DFB-45870255C126}"/>
            </a:ext>
          </a:extLst>
        </xdr:cNvPr>
        <xdr:cNvSpPr txBox="1"/>
      </xdr:nvSpPr>
      <xdr:spPr>
        <a:xfrm>
          <a:off x="1457325" y="48320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11" name="Shape 4">
          <a:extLst>
            <a:ext uri="{FF2B5EF4-FFF2-40B4-BE49-F238E27FC236}">
              <a16:creationId xmlns:a16="http://schemas.microsoft.com/office/drawing/2014/main" id="{E484A298-16B0-4EA4-94E9-B8194422E4C9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12" name="Shape 3">
          <a:extLst>
            <a:ext uri="{FF2B5EF4-FFF2-40B4-BE49-F238E27FC236}">
              <a16:creationId xmlns:a16="http://schemas.microsoft.com/office/drawing/2014/main" id="{A995AC4E-5C76-4595-BB3F-A5CE4475F232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13" name="Shape 4">
          <a:extLst>
            <a:ext uri="{FF2B5EF4-FFF2-40B4-BE49-F238E27FC236}">
              <a16:creationId xmlns:a16="http://schemas.microsoft.com/office/drawing/2014/main" id="{8B922D83-3C70-4748-8B98-034BF2BDDC7F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41FB5DED-4227-48D6-A0AF-3278CBB63958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D1435896-71B2-40D1-B7F4-2FED02FA806E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16" name="Shape 4">
          <a:extLst>
            <a:ext uri="{FF2B5EF4-FFF2-40B4-BE49-F238E27FC236}">
              <a16:creationId xmlns:a16="http://schemas.microsoft.com/office/drawing/2014/main" id="{36785CA6-C415-4068-B6EE-C7C07EB427FB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17" name="Shape 4">
          <a:extLst>
            <a:ext uri="{FF2B5EF4-FFF2-40B4-BE49-F238E27FC236}">
              <a16:creationId xmlns:a16="http://schemas.microsoft.com/office/drawing/2014/main" id="{0B30A726-666C-443D-9D0B-EC799DD8ABC6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8FAEE057-8AB1-44E2-96F1-EF8D391FE6F2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B7CAEDCD-871B-4B44-9BE9-6001CF00D9F2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20" name="Shape 4">
          <a:extLst>
            <a:ext uri="{FF2B5EF4-FFF2-40B4-BE49-F238E27FC236}">
              <a16:creationId xmlns:a16="http://schemas.microsoft.com/office/drawing/2014/main" id="{9AE53857-DA8C-414E-851A-3C223E7FF1BE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21" name="Shape 5">
          <a:extLst>
            <a:ext uri="{FF2B5EF4-FFF2-40B4-BE49-F238E27FC236}">
              <a16:creationId xmlns:a16="http://schemas.microsoft.com/office/drawing/2014/main" id="{6356FA89-18C7-44AD-89E1-78DCB51BD14C}"/>
            </a:ext>
          </a:extLst>
        </xdr:cNvPr>
        <xdr:cNvSpPr txBox="1"/>
      </xdr:nvSpPr>
      <xdr:spPr>
        <a:xfrm>
          <a:off x="1676400" y="319087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22" name="Shape 4">
          <a:extLst>
            <a:ext uri="{FF2B5EF4-FFF2-40B4-BE49-F238E27FC236}">
              <a16:creationId xmlns:a16="http://schemas.microsoft.com/office/drawing/2014/main" id="{B1B70454-BF91-4B11-B95D-C1EABBFE96D0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23" name="Shape 4">
          <a:extLst>
            <a:ext uri="{FF2B5EF4-FFF2-40B4-BE49-F238E27FC236}">
              <a16:creationId xmlns:a16="http://schemas.microsoft.com/office/drawing/2014/main" id="{EE3C539F-9197-48F7-A947-BAD07741AE69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24" name="Shape 5">
          <a:extLst>
            <a:ext uri="{FF2B5EF4-FFF2-40B4-BE49-F238E27FC236}">
              <a16:creationId xmlns:a16="http://schemas.microsoft.com/office/drawing/2014/main" id="{3B3A434E-BEDF-456E-BF93-9F61A3E23068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25" name="Shape 4">
          <a:extLst>
            <a:ext uri="{FF2B5EF4-FFF2-40B4-BE49-F238E27FC236}">
              <a16:creationId xmlns:a16="http://schemas.microsoft.com/office/drawing/2014/main" id="{FAA53BC7-8610-4F20-98A8-72574A70AB25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26" name="Shape 4">
          <a:extLst>
            <a:ext uri="{FF2B5EF4-FFF2-40B4-BE49-F238E27FC236}">
              <a16:creationId xmlns:a16="http://schemas.microsoft.com/office/drawing/2014/main" id="{DEAAA23C-DB8E-4BDB-B7DA-7F43DADCEB5C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27" name="Shape 5">
          <a:extLst>
            <a:ext uri="{FF2B5EF4-FFF2-40B4-BE49-F238E27FC236}">
              <a16:creationId xmlns:a16="http://schemas.microsoft.com/office/drawing/2014/main" id="{A99EDF0B-1319-415C-8658-A255DE288E46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28" name="Shape 4">
          <a:extLst>
            <a:ext uri="{FF2B5EF4-FFF2-40B4-BE49-F238E27FC236}">
              <a16:creationId xmlns:a16="http://schemas.microsoft.com/office/drawing/2014/main" id="{D62C2311-6C0B-4476-AE13-092C6F1BDF04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29" name="Shape 4">
          <a:extLst>
            <a:ext uri="{FF2B5EF4-FFF2-40B4-BE49-F238E27FC236}">
              <a16:creationId xmlns:a16="http://schemas.microsoft.com/office/drawing/2014/main" id="{F0831C83-72D9-425F-B26F-CE42519A8517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30" name="Shape 3">
          <a:extLst>
            <a:ext uri="{FF2B5EF4-FFF2-40B4-BE49-F238E27FC236}">
              <a16:creationId xmlns:a16="http://schemas.microsoft.com/office/drawing/2014/main" id="{849C5685-ED24-4763-A777-338D788EBCB4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31" name="Shape 4">
          <a:extLst>
            <a:ext uri="{FF2B5EF4-FFF2-40B4-BE49-F238E27FC236}">
              <a16:creationId xmlns:a16="http://schemas.microsoft.com/office/drawing/2014/main" id="{9F55C839-37CC-4F0B-9525-FA61824C2F69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32" name="Shape 4">
          <a:extLst>
            <a:ext uri="{FF2B5EF4-FFF2-40B4-BE49-F238E27FC236}">
              <a16:creationId xmlns:a16="http://schemas.microsoft.com/office/drawing/2014/main" id="{82499C2D-8C81-4097-BBB6-E8BD7CAF6BC4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33" name="Shape 3">
          <a:extLst>
            <a:ext uri="{FF2B5EF4-FFF2-40B4-BE49-F238E27FC236}">
              <a16:creationId xmlns:a16="http://schemas.microsoft.com/office/drawing/2014/main" id="{A60B95FF-FF16-41E1-9D47-34618BF89A3A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34" name="Shape 4">
          <a:extLst>
            <a:ext uri="{FF2B5EF4-FFF2-40B4-BE49-F238E27FC236}">
              <a16:creationId xmlns:a16="http://schemas.microsoft.com/office/drawing/2014/main" id="{F61B9B91-5C81-4EB6-A9A3-DC01C907BBBF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35" name="Shape 4">
          <a:extLst>
            <a:ext uri="{FF2B5EF4-FFF2-40B4-BE49-F238E27FC236}">
              <a16:creationId xmlns:a16="http://schemas.microsoft.com/office/drawing/2014/main" id="{4B3DB687-F47A-46FB-A5A3-AE33BB416C8E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36" name="Shape 3">
          <a:extLst>
            <a:ext uri="{FF2B5EF4-FFF2-40B4-BE49-F238E27FC236}">
              <a16:creationId xmlns:a16="http://schemas.microsoft.com/office/drawing/2014/main" id="{CF37C945-E4B3-4AF5-A5F9-667F463017D2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37" name="Shape 4">
          <a:extLst>
            <a:ext uri="{FF2B5EF4-FFF2-40B4-BE49-F238E27FC236}">
              <a16:creationId xmlns:a16="http://schemas.microsoft.com/office/drawing/2014/main" id="{1611E3A0-0511-4DF7-BB7D-1075E5D0BFE5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38" name="Shape 4">
          <a:extLst>
            <a:ext uri="{FF2B5EF4-FFF2-40B4-BE49-F238E27FC236}">
              <a16:creationId xmlns:a16="http://schemas.microsoft.com/office/drawing/2014/main" id="{BF4F183D-9529-4A61-983E-3A2527D75D74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39" name="Shape 5">
          <a:extLst>
            <a:ext uri="{FF2B5EF4-FFF2-40B4-BE49-F238E27FC236}">
              <a16:creationId xmlns:a16="http://schemas.microsoft.com/office/drawing/2014/main" id="{ABA7A5A1-04E3-43C1-BDE6-24D1511B58C6}"/>
            </a:ext>
          </a:extLst>
        </xdr:cNvPr>
        <xdr:cNvSpPr txBox="1"/>
      </xdr:nvSpPr>
      <xdr:spPr>
        <a:xfrm>
          <a:off x="1676400" y="31908750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40" name="Shape 4">
          <a:extLst>
            <a:ext uri="{FF2B5EF4-FFF2-40B4-BE49-F238E27FC236}">
              <a16:creationId xmlns:a16="http://schemas.microsoft.com/office/drawing/2014/main" id="{88463B38-08AE-420A-ADCF-A82920F8C3A2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F4FDDA73-FD5B-4F75-9ABC-6497A1AE58F4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42" name="Shape 5">
          <a:extLst>
            <a:ext uri="{FF2B5EF4-FFF2-40B4-BE49-F238E27FC236}">
              <a16:creationId xmlns:a16="http://schemas.microsoft.com/office/drawing/2014/main" id="{BD77FD00-928F-4A14-88F4-0FB5A3E905EB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43" name="Shape 4">
          <a:extLst>
            <a:ext uri="{FF2B5EF4-FFF2-40B4-BE49-F238E27FC236}">
              <a16:creationId xmlns:a16="http://schemas.microsoft.com/office/drawing/2014/main" id="{92382A7D-4AF7-48D6-94C8-421F0D9126EE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44" name="Shape 4">
          <a:extLst>
            <a:ext uri="{FF2B5EF4-FFF2-40B4-BE49-F238E27FC236}">
              <a16:creationId xmlns:a16="http://schemas.microsoft.com/office/drawing/2014/main" id="{325D2B9F-ED73-4A15-A761-BA37348BDE84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45" name="Shape 5">
          <a:extLst>
            <a:ext uri="{FF2B5EF4-FFF2-40B4-BE49-F238E27FC236}">
              <a16:creationId xmlns:a16="http://schemas.microsoft.com/office/drawing/2014/main" id="{ACCD1665-CC68-4EBD-9507-4DFE517C58E4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46" name="Shape 4">
          <a:extLst>
            <a:ext uri="{FF2B5EF4-FFF2-40B4-BE49-F238E27FC236}">
              <a16:creationId xmlns:a16="http://schemas.microsoft.com/office/drawing/2014/main" id="{5FB7DC21-B66B-482D-B620-5C403EC8228A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47" name="Shape 4">
          <a:extLst>
            <a:ext uri="{FF2B5EF4-FFF2-40B4-BE49-F238E27FC236}">
              <a16:creationId xmlns:a16="http://schemas.microsoft.com/office/drawing/2014/main" id="{CBBF9F92-476C-48EF-8F84-F6B7D0A4B9A3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48" name="Shape 3">
          <a:extLst>
            <a:ext uri="{FF2B5EF4-FFF2-40B4-BE49-F238E27FC236}">
              <a16:creationId xmlns:a16="http://schemas.microsoft.com/office/drawing/2014/main" id="{F6740588-BA74-45DA-B011-8977D3722D78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49" name="Shape 4">
          <a:extLst>
            <a:ext uri="{FF2B5EF4-FFF2-40B4-BE49-F238E27FC236}">
              <a16:creationId xmlns:a16="http://schemas.microsoft.com/office/drawing/2014/main" id="{17E6BCCE-B1AB-4052-BF4D-B727E4CEB4D0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50" name="Shape 4">
          <a:extLst>
            <a:ext uri="{FF2B5EF4-FFF2-40B4-BE49-F238E27FC236}">
              <a16:creationId xmlns:a16="http://schemas.microsoft.com/office/drawing/2014/main" id="{F0431238-C88D-4360-A71F-78B1F4990835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51" name="Shape 3">
          <a:extLst>
            <a:ext uri="{FF2B5EF4-FFF2-40B4-BE49-F238E27FC236}">
              <a16:creationId xmlns:a16="http://schemas.microsoft.com/office/drawing/2014/main" id="{67753127-581D-41CB-A358-2286B7F05D51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52" name="Shape 4">
          <a:extLst>
            <a:ext uri="{FF2B5EF4-FFF2-40B4-BE49-F238E27FC236}">
              <a16:creationId xmlns:a16="http://schemas.microsoft.com/office/drawing/2014/main" id="{F66B8005-C483-473A-83B1-29E1B1AF1336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1019175</xdr:colOff>
      <xdr:row>8</xdr:row>
      <xdr:rowOff>0</xdr:rowOff>
    </xdr:from>
    <xdr:ext cx="190500" cy="266700"/>
    <xdr:sp macro="" textlink="">
      <xdr:nvSpPr>
        <xdr:cNvPr id="153" name="Shape 4">
          <a:extLst>
            <a:ext uri="{FF2B5EF4-FFF2-40B4-BE49-F238E27FC236}">
              <a16:creationId xmlns:a16="http://schemas.microsoft.com/office/drawing/2014/main" id="{60E8EC30-4E1F-4960-86F2-CFD7D495D46B}"/>
            </a:ext>
          </a:extLst>
        </xdr:cNvPr>
        <xdr:cNvSpPr txBox="1"/>
      </xdr:nvSpPr>
      <xdr:spPr>
        <a:xfrm>
          <a:off x="1428750" y="5267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1266825</xdr:colOff>
      <xdr:row>20</xdr:row>
      <xdr:rowOff>0</xdr:rowOff>
    </xdr:from>
    <xdr:ext cx="190500" cy="266700"/>
    <xdr:sp macro="" textlink="">
      <xdr:nvSpPr>
        <xdr:cNvPr id="154" name="Shape 3">
          <a:extLst>
            <a:ext uri="{FF2B5EF4-FFF2-40B4-BE49-F238E27FC236}">
              <a16:creationId xmlns:a16="http://schemas.microsoft.com/office/drawing/2014/main" id="{17A6ABD2-3DAA-49A4-99CD-65B44182939E}"/>
            </a:ext>
          </a:extLst>
        </xdr:cNvPr>
        <xdr:cNvSpPr txBox="1"/>
      </xdr:nvSpPr>
      <xdr:spPr>
        <a:xfrm>
          <a:off x="1676400" y="343376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1314450</xdr:colOff>
      <xdr:row>11</xdr:row>
      <xdr:rowOff>1943100</xdr:rowOff>
    </xdr:from>
    <xdr:ext cx="190500" cy="266700"/>
    <xdr:sp macro="" textlink="">
      <xdr:nvSpPr>
        <xdr:cNvPr id="155" name="Shape 4">
          <a:extLst>
            <a:ext uri="{FF2B5EF4-FFF2-40B4-BE49-F238E27FC236}">
              <a16:creationId xmlns:a16="http://schemas.microsoft.com/office/drawing/2014/main" id="{D3F4711B-C280-462E-8F7C-0523F34B938F}"/>
            </a:ext>
          </a:extLst>
        </xdr:cNvPr>
        <xdr:cNvSpPr txBox="1"/>
      </xdr:nvSpPr>
      <xdr:spPr>
        <a:xfrm>
          <a:off x="1724025" y="124301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156" name="Shape 6">
          <a:extLst>
            <a:ext uri="{FF2B5EF4-FFF2-40B4-BE49-F238E27FC236}">
              <a16:creationId xmlns:a16="http://schemas.microsoft.com/office/drawing/2014/main" id="{0DFA4884-D9A1-467C-B7C7-3A1C779CAA89}"/>
            </a:ext>
          </a:extLst>
        </xdr:cNvPr>
        <xdr:cNvSpPr txBox="1"/>
      </xdr:nvSpPr>
      <xdr:spPr>
        <a:xfrm>
          <a:off x="1457325" y="48320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1047750</xdr:colOff>
      <xdr:row>20</xdr:row>
      <xdr:rowOff>0</xdr:rowOff>
    </xdr:from>
    <xdr:ext cx="190500" cy="266700"/>
    <xdr:sp macro="" textlink="">
      <xdr:nvSpPr>
        <xdr:cNvPr id="157" name="Shape 6">
          <a:extLst>
            <a:ext uri="{FF2B5EF4-FFF2-40B4-BE49-F238E27FC236}">
              <a16:creationId xmlns:a16="http://schemas.microsoft.com/office/drawing/2014/main" id="{CCDB7199-24DA-4C72-AF41-8A87B5DEA008}"/>
            </a:ext>
          </a:extLst>
        </xdr:cNvPr>
        <xdr:cNvSpPr txBox="1"/>
      </xdr:nvSpPr>
      <xdr:spPr>
        <a:xfrm>
          <a:off x="1457325" y="48320325"/>
          <a:ext cx="1905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58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159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60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61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62" name="Shape 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63" name="Shape 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64" name="Shap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65" name="Shap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66" name="Shape 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167" name="Shape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68" name="Shap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69" name="Shape 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70" name="Shape 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71" name="Shape 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72" name="Shape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73" name="Shape 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74" name="Shape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75" name="Shape 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76" name="Shape 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77" name="Shape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178" name="Shape 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79" name="Shape 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80" name="Shape 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81" name="Shape 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82" name="Shape 4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84" name="Shape 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85" name="Shape 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186" name="Shape 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87" name="Shape 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88" name="Shape 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89" name="Shape 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90" name="Shape 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91" name="Shape 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92" name="Shape 4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93" name="Shape 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194" name="Shape 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95" name="Shape 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96" name="Shape 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197" name="Shape 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198" name="Shape 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199" name="Shape 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00" name="Shape 4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01" name="Shape 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02" name="Shape 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03" name="Shape 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04" name="Shape 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05" name="Shape 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06" name="Shape 4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07" name="Shape 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08" name="Shape 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09" name="Shape 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10" name="Shape 4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11" name="Shape 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12" name="Shape 4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13" name="Shape 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14" name="Shape 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215" name="Shape 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16" name="Shape 4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17" name="Shape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18" name="Shape 4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19" name="Shape 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20" name="Shape 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21" name="Shape 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22" name="Shape 4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23" name="Shape 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24" name="Shape 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25" name="Shape 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26" name="Shape 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27" name="Shape 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28" name="Shape 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29" name="Shape 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30" name="Shape 4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31" name="Shape 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232" name="Shape 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233" name="Shape 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34" name="Shape 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235" name="Shape 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36" name="Shape 4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37" name="Shape 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38" name="Shape 4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39" name="Shape 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40" name="Shape 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41" name="Shape 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42" name="Shape 4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243" name="Shape 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44" name="Shape 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45" name="Shape 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46" name="Shape 4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47" name="Shap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48" name="Shape 4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49" name="Shape 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50" name="Shape 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51" name="Shape 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52" name="Shape 4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53" name="Shape 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254" name="Shape 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55" name="Shape 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56" name="Shape 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57" name="Shape 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58" name="Shape 4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59" name="Shape 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60" name="Shape 4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61" name="Shape 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262" name="Shape 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63" name="Shape 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64" name="Shape 4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65" name="Shape 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66" name="Shape 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67" name="Shape 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68" name="Shape 4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69" name="Shape 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70" name="Shape 4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71" name="Shape 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72" name="Shape 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273" name="Shape 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74" name="Shape 4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75" name="Shape 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76" name="Shape 4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77" name="Shape 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78" name="Shape 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79" name="Shape 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80" name="Shape 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81" name="Shape 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82" name="Shape 4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83" name="Shape 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84" name="Shape 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85" name="Shape 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86" name="Shape 4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87" name="Shape 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88" name="Shape 4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89" name="Shape 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90" name="Shape 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291" name="Shape 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92" name="Shape 4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93" name="Shape 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94" name="Shape 4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95" name="Shape 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96" name="Shape 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297" name="Shape 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298" name="Shape 4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299" name="Shape 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00" name="Shape 4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01" name="Shape 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02" name="Shape 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03" name="Shape 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04" name="Shape 4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05" name="Shape 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06" name="Shape 4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07" name="Shape 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308" name="Shape 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309" name="Shape 3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10" name="Shape 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311" name="Shape 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12" name="Shape 4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13" name="Shape 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14" name="Shape 4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15" name="Shape 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16" name="Shape 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17" name="Shape 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18" name="Shape 4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319" name="Shape 3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20" name="Shape 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21" name="Shape 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22" name="Shape 4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23" name="Shape 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24" name="Shape 4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25" name="Shape 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26" name="Shape 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27" name="Shape 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28" name="Shape 4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29" name="Shape 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330" name="Shape 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31" name="Shape 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32" name="Shape 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33" name="Shape 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34" name="Shape 4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35" name="Shape 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36" name="Shape 4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37" name="Shape 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338" name="Shape 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39" name="Shape 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40" name="Shape 4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41" name="Shape 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42" name="Shape 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43" name="Shape 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44" name="Shape 4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45" name="Shape 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46" name="Shape 4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47" name="Shape 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48" name="Shape 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349" name="Shape 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50" name="Shape 4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51" name="Shape 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52" name="Shape 4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53" name="Shape 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54" name="Shape 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55" name="Shape 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56" name="Shape 4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57" name="Shape 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58" name="Shape 4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59" name="Shape 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60" name="Shape 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61" name="Shape 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62" name="Shape 4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63" name="Shape 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64" name="Shape 4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65" name="Shape 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66" name="Shape 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1304925</xdr:rowOff>
    </xdr:from>
    <xdr:ext cx="209550" cy="47625"/>
    <xdr:sp macro="" textlink="">
      <xdr:nvSpPr>
        <xdr:cNvPr id="367" name="Shape 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 rot="10800000" flipH="1">
          <a:off x="2162175" y="11601450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68" name="Shape 4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69" name="Shape 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70" name="Shape 4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71" name="Shape 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72" name="Shape 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73" name="Shape 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74" name="Shape 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75" name="Shape 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76" name="Shape 4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77" name="Shape 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78" name="Shape 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79" name="Shape 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80" name="Shape 4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1400175</xdr:colOff>
      <xdr:row>8</xdr:row>
      <xdr:rowOff>1314450</xdr:rowOff>
    </xdr:from>
    <xdr:ext cx="209550" cy="47625"/>
    <xdr:sp macro="" textlink="">
      <xdr:nvSpPr>
        <xdr:cNvPr id="381" name="Shape 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SpPr/>
      </xdr:nvSpPr>
      <xdr:spPr>
        <a:xfrm rot="10800000" flipH="1">
          <a:off x="1895475" y="412432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1666875</xdr:colOff>
      <xdr:row>13</xdr:row>
      <xdr:rowOff>28575</xdr:rowOff>
    </xdr:from>
    <xdr:ext cx="219075" cy="209550"/>
    <xdr:sp macro="" textlink="">
      <xdr:nvSpPr>
        <xdr:cNvPr id="382" name="Shape 4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/>
      </xdr:nvSpPr>
      <xdr:spPr>
        <a:xfrm>
          <a:off x="2162175" y="1052512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1714500</xdr:colOff>
      <xdr:row>13</xdr:row>
      <xdr:rowOff>504825</xdr:rowOff>
    </xdr:from>
    <xdr:ext cx="219075" cy="209550"/>
    <xdr:sp macro="" textlink="">
      <xdr:nvSpPr>
        <xdr:cNvPr id="383" name="Shape 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/>
      </xdr:nvSpPr>
      <xdr:spPr>
        <a:xfrm>
          <a:off x="2209800" y="11001375"/>
          <a:ext cx="219075" cy="2095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384" name="Shape 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</xdr:col>
      <xdr:colOff>1428750</xdr:colOff>
      <xdr:row>17</xdr:row>
      <xdr:rowOff>857250</xdr:rowOff>
    </xdr:from>
    <xdr:ext cx="209550" cy="47625"/>
    <xdr:sp macro="" textlink="">
      <xdr:nvSpPr>
        <xdr:cNvPr id="385" name="Shape 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/>
      </xdr:nvSpPr>
      <xdr:spPr>
        <a:xfrm rot="10800000" flipH="1">
          <a:off x="1924050" y="16525875"/>
          <a:ext cx="209550" cy="476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1"/>
  <sheetViews>
    <sheetView tabSelected="1" zoomScaleNormal="100" workbookViewId="0">
      <selection activeCell="A16" sqref="A1:L1048576"/>
    </sheetView>
  </sheetViews>
  <sheetFormatPr baseColWidth="10" defaultColWidth="9.1640625" defaultRowHeight="15" x14ac:dyDescent="0.2"/>
  <cols>
    <col min="1" max="1" width="5.5" style="3" bestFit="1" customWidth="1"/>
    <col min="2" max="2" width="62" style="2" customWidth="1"/>
    <col min="3" max="3" width="12" style="3" customWidth="1"/>
    <col min="4" max="4" width="13.5" style="3" customWidth="1"/>
    <col min="5" max="5" width="10.6640625" style="3" bestFit="1" customWidth="1"/>
    <col min="6" max="6" width="11" style="4" customWidth="1"/>
    <col min="7" max="7" width="12.5" style="4" customWidth="1"/>
    <col min="8" max="8" width="10.5" style="4" customWidth="1"/>
    <col min="9" max="9" width="9.5" style="4" customWidth="1"/>
    <col min="10" max="10" width="10.5" style="3" customWidth="1"/>
    <col min="11" max="11" width="11.5" style="3" customWidth="1"/>
    <col min="12" max="12" width="12.33203125" style="3" bestFit="1" customWidth="1"/>
    <col min="13" max="13" width="10.5" style="2" bestFit="1" customWidth="1"/>
    <col min="14" max="14" width="14.6640625" style="2" customWidth="1"/>
    <col min="15" max="15" width="14.5" style="2" customWidth="1"/>
    <col min="16" max="16" width="12" style="2" customWidth="1"/>
    <col min="17" max="16384" width="9.1640625" style="2"/>
  </cols>
  <sheetData>
    <row r="1" spans="1:15" x14ac:dyDescent="0.2">
      <c r="A1" s="49" t="s">
        <v>4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5" x14ac:dyDescent="0.2">
      <c r="A2" s="49" t="s">
        <v>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pans="1:15" x14ac:dyDescent="0.2">
      <c r="A3" s="49" t="s">
        <v>28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</row>
    <row r="4" spans="1:15" x14ac:dyDescent="0.2">
      <c r="A4" s="49" t="s">
        <v>27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5" x14ac:dyDescent="0.2">
      <c r="A5" s="50" t="s">
        <v>26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</row>
    <row r="6" spans="1:15" ht="48" x14ac:dyDescent="0.2">
      <c r="A6" s="1" t="s">
        <v>0</v>
      </c>
      <c r="B6" s="1" t="s">
        <v>1</v>
      </c>
      <c r="C6" s="35" t="s">
        <v>2</v>
      </c>
      <c r="D6" s="35" t="s">
        <v>3</v>
      </c>
      <c r="E6" s="36" t="s">
        <v>29</v>
      </c>
      <c r="F6" s="37" t="s">
        <v>30</v>
      </c>
      <c r="G6" s="38" t="s">
        <v>31</v>
      </c>
      <c r="H6" s="39" t="s">
        <v>32</v>
      </c>
      <c r="I6" s="37" t="s">
        <v>33</v>
      </c>
      <c r="J6" s="37" t="s">
        <v>34</v>
      </c>
      <c r="K6" s="37" t="s">
        <v>35</v>
      </c>
      <c r="L6" s="38" t="s">
        <v>36</v>
      </c>
      <c r="M6" s="34"/>
      <c r="N6" s="34"/>
      <c r="O6" s="11"/>
    </row>
    <row r="7" spans="1:15" s="5" customFormat="1" ht="63.5" customHeight="1" x14ac:dyDescent="0.2">
      <c r="A7" s="20">
        <v>1</v>
      </c>
      <c r="B7" s="25" t="s">
        <v>23</v>
      </c>
      <c r="C7" s="28">
        <v>321573</v>
      </c>
      <c r="D7" s="26" t="s">
        <v>8</v>
      </c>
      <c r="E7" s="40">
        <v>36</v>
      </c>
      <c r="F7" s="46">
        <v>26.54</v>
      </c>
      <c r="G7" s="44">
        <f>(E7*F7)</f>
        <v>955.43999999999994</v>
      </c>
      <c r="H7" s="26" t="s">
        <v>37</v>
      </c>
      <c r="I7" s="6" t="s">
        <v>51</v>
      </c>
      <c r="J7" s="48" t="s">
        <v>52</v>
      </c>
      <c r="K7" s="12" t="s">
        <v>53</v>
      </c>
      <c r="L7" s="7">
        <f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  <c r="M7" s="10"/>
      <c r="N7" s="16"/>
    </row>
    <row r="8" spans="1:15" s="5" customFormat="1" ht="74.25" customHeight="1" x14ac:dyDescent="0.2">
      <c r="A8" s="20">
        <v>2</v>
      </c>
      <c r="B8" s="21" t="s">
        <v>22</v>
      </c>
      <c r="C8" s="27" t="s">
        <v>6</v>
      </c>
      <c r="D8" s="28">
        <v>419219</v>
      </c>
      <c r="E8" s="41">
        <v>80</v>
      </c>
      <c r="F8" s="46">
        <v>7.08</v>
      </c>
      <c r="G8" s="44">
        <f t="shared" ref="G8:G20" si="0">(E8*F8)</f>
        <v>566.4</v>
      </c>
      <c r="H8" s="27" t="s">
        <v>38</v>
      </c>
      <c r="I8" s="6" t="s">
        <v>51</v>
      </c>
      <c r="J8" s="48" t="s">
        <v>52</v>
      </c>
      <c r="K8" s="12" t="s">
        <v>53</v>
      </c>
      <c r="L8" s="7">
        <f t="shared" ref="L8:L20" si="1">IF(F8&lt;0.01,"",IF(AND(F8&gt;=0.01,F8&lt;=5),0.01,IF(F8&lt;=10,0.02,IF(F8&lt;=20,0.03,IF(F8&lt;=50,0.05,IF(F8&lt;=100,0.1,IF(F8&lt;=200,0.12,IF(F8&lt;=500,0.2,IF(F8&lt;=1000,0.4,IF(F8&lt;=2000,0.5,IF(F8&lt;=5000,0.8,IF(F8&lt;=10000,F8*0.005,"Avaliação Específica"))))))))))))</f>
        <v>0.02</v>
      </c>
      <c r="M8" s="10"/>
      <c r="N8" s="16"/>
    </row>
    <row r="9" spans="1:15" s="5" customFormat="1" ht="135" customHeight="1" x14ac:dyDescent="0.2">
      <c r="A9" s="20">
        <v>3</v>
      </c>
      <c r="B9" s="33" t="s">
        <v>21</v>
      </c>
      <c r="C9" s="28">
        <v>304397</v>
      </c>
      <c r="D9" s="27" t="s">
        <v>7</v>
      </c>
      <c r="E9" s="42">
        <v>300</v>
      </c>
      <c r="F9" s="46">
        <v>49.77</v>
      </c>
      <c r="G9" s="44">
        <f t="shared" si="0"/>
        <v>14931.000000000002</v>
      </c>
      <c r="H9" s="26" t="s">
        <v>39</v>
      </c>
      <c r="I9" s="6" t="s">
        <v>51</v>
      </c>
      <c r="J9" s="48" t="s">
        <v>52</v>
      </c>
      <c r="K9" s="12" t="s">
        <v>53</v>
      </c>
      <c r="L9" s="7">
        <f t="shared" si="1"/>
        <v>0.05</v>
      </c>
      <c r="M9" s="17"/>
      <c r="N9" s="16"/>
      <c r="O9" s="8"/>
    </row>
    <row r="10" spans="1:15" s="5" customFormat="1" ht="135" customHeight="1" x14ac:dyDescent="0.2">
      <c r="A10" s="20">
        <v>4</v>
      </c>
      <c r="B10" s="23" t="s">
        <v>20</v>
      </c>
      <c r="C10" s="29">
        <v>385311</v>
      </c>
      <c r="D10" s="26" t="s">
        <v>8</v>
      </c>
      <c r="E10" s="43">
        <v>100</v>
      </c>
      <c r="F10" s="46">
        <v>8.19</v>
      </c>
      <c r="G10" s="44">
        <f t="shared" si="0"/>
        <v>819</v>
      </c>
      <c r="H10" s="32" t="s">
        <v>40</v>
      </c>
      <c r="I10" s="6" t="s">
        <v>51</v>
      </c>
      <c r="J10" s="48" t="s">
        <v>52</v>
      </c>
      <c r="K10" s="12" t="s">
        <v>53</v>
      </c>
      <c r="L10" s="7">
        <f t="shared" si="1"/>
        <v>0.02</v>
      </c>
      <c r="M10" s="17"/>
      <c r="N10" s="16"/>
      <c r="O10" s="8"/>
    </row>
    <row r="11" spans="1:15" s="5" customFormat="1" ht="135.75" customHeight="1" x14ac:dyDescent="0.2">
      <c r="A11" s="20">
        <v>5</v>
      </c>
      <c r="B11" s="24" t="s">
        <v>24</v>
      </c>
      <c r="C11" s="30">
        <v>352393</v>
      </c>
      <c r="D11" s="26" t="s">
        <v>25</v>
      </c>
      <c r="E11" s="43">
        <v>600</v>
      </c>
      <c r="F11" s="46">
        <v>6.03</v>
      </c>
      <c r="G11" s="44">
        <f t="shared" si="0"/>
        <v>3618</v>
      </c>
      <c r="H11" s="32" t="s">
        <v>41</v>
      </c>
      <c r="I11" s="6" t="s">
        <v>51</v>
      </c>
      <c r="J11" s="48" t="s">
        <v>52</v>
      </c>
      <c r="K11" s="12" t="s">
        <v>53</v>
      </c>
      <c r="L11" s="7">
        <f t="shared" si="1"/>
        <v>0.02</v>
      </c>
      <c r="M11" s="17"/>
      <c r="N11" s="19"/>
      <c r="O11" s="8"/>
    </row>
    <row r="12" spans="1:15" s="5" customFormat="1" ht="122.25" customHeight="1" x14ac:dyDescent="0.2">
      <c r="A12" s="20">
        <v>6</v>
      </c>
      <c r="B12" s="24" t="s">
        <v>14</v>
      </c>
      <c r="C12" s="30">
        <v>380189</v>
      </c>
      <c r="D12" s="26" t="s">
        <v>8</v>
      </c>
      <c r="E12" s="43">
        <v>2170</v>
      </c>
      <c r="F12" s="46">
        <v>4.5</v>
      </c>
      <c r="G12" s="44">
        <f t="shared" si="0"/>
        <v>9765</v>
      </c>
      <c r="H12" s="32" t="s">
        <v>42</v>
      </c>
      <c r="I12" s="6" t="s">
        <v>51</v>
      </c>
      <c r="J12" s="48" t="s">
        <v>52</v>
      </c>
      <c r="K12" s="12" t="s">
        <v>53</v>
      </c>
      <c r="L12" s="7">
        <f t="shared" si="1"/>
        <v>0.01</v>
      </c>
      <c r="M12" s="17"/>
      <c r="N12" s="16"/>
      <c r="O12" s="8"/>
    </row>
    <row r="13" spans="1:15" s="5" customFormat="1" ht="104.25" customHeight="1" x14ac:dyDescent="0.2">
      <c r="A13" s="20">
        <v>7</v>
      </c>
      <c r="B13" s="33" t="s">
        <v>19</v>
      </c>
      <c r="C13" s="28">
        <v>433263</v>
      </c>
      <c r="D13" s="26" t="s">
        <v>8</v>
      </c>
      <c r="E13" s="41">
        <v>20</v>
      </c>
      <c r="F13" s="46">
        <v>91.56</v>
      </c>
      <c r="G13" s="44">
        <f t="shared" si="0"/>
        <v>1831.2</v>
      </c>
      <c r="H13" s="27" t="s">
        <v>43</v>
      </c>
      <c r="I13" s="6" t="s">
        <v>51</v>
      </c>
      <c r="J13" s="48" t="s">
        <v>52</v>
      </c>
      <c r="K13" s="12" t="s">
        <v>53</v>
      </c>
      <c r="L13" s="7">
        <f t="shared" si="1"/>
        <v>0.1</v>
      </c>
      <c r="M13" s="17"/>
      <c r="N13" s="16"/>
      <c r="O13" s="8"/>
    </row>
    <row r="14" spans="1:15" s="5" customFormat="1" ht="105.75" customHeight="1" x14ac:dyDescent="0.2">
      <c r="A14" s="20">
        <v>8</v>
      </c>
      <c r="B14" s="22" t="s">
        <v>18</v>
      </c>
      <c r="C14" s="28">
        <v>333754</v>
      </c>
      <c r="D14" s="27" t="s">
        <v>9</v>
      </c>
      <c r="E14" s="41">
        <v>200</v>
      </c>
      <c r="F14" s="46">
        <v>138.44</v>
      </c>
      <c r="G14" s="44">
        <f t="shared" si="0"/>
        <v>27688</v>
      </c>
      <c r="H14" s="27" t="s">
        <v>44</v>
      </c>
      <c r="I14" s="6" t="s">
        <v>51</v>
      </c>
      <c r="J14" s="48" t="s">
        <v>52</v>
      </c>
      <c r="K14" s="12" t="s">
        <v>53</v>
      </c>
      <c r="L14" s="7">
        <f t="shared" si="1"/>
        <v>0.12</v>
      </c>
      <c r="M14" s="10"/>
      <c r="N14" s="16"/>
      <c r="O14" s="9"/>
    </row>
    <row r="15" spans="1:15" s="5" customFormat="1" ht="150.75" customHeight="1" x14ac:dyDescent="0.2">
      <c r="A15" s="20">
        <v>9</v>
      </c>
      <c r="B15" s="24" t="s">
        <v>17</v>
      </c>
      <c r="C15" s="30">
        <v>352424</v>
      </c>
      <c r="D15" s="26" t="s">
        <v>8</v>
      </c>
      <c r="E15" s="43">
        <v>415</v>
      </c>
      <c r="F15" s="46">
        <v>12.69</v>
      </c>
      <c r="G15" s="44">
        <f t="shared" si="0"/>
        <v>5266.3499999999995</v>
      </c>
      <c r="H15" s="32" t="s">
        <v>45</v>
      </c>
      <c r="I15" s="6" t="s">
        <v>51</v>
      </c>
      <c r="J15" s="48" t="s">
        <v>52</v>
      </c>
      <c r="K15" s="12" t="s">
        <v>53</v>
      </c>
      <c r="L15" s="7">
        <f t="shared" si="1"/>
        <v>0.03</v>
      </c>
      <c r="M15" s="10"/>
      <c r="N15" s="16"/>
      <c r="O15" s="10"/>
    </row>
    <row r="16" spans="1:15" s="5" customFormat="1" ht="106.5" customHeight="1" x14ac:dyDescent="0.2">
      <c r="A16" s="20">
        <v>10</v>
      </c>
      <c r="B16" s="24" t="s">
        <v>16</v>
      </c>
      <c r="C16" s="30">
        <v>438555</v>
      </c>
      <c r="D16" s="26" t="s">
        <v>8</v>
      </c>
      <c r="E16" s="43">
        <v>20</v>
      </c>
      <c r="F16" s="46">
        <v>47.66</v>
      </c>
      <c r="G16" s="44">
        <f t="shared" si="0"/>
        <v>953.19999999999993</v>
      </c>
      <c r="H16" s="32" t="s">
        <v>46</v>
      </c>
      <c r="I16" s="6" t="s">
        <v>51</v>
      </c>
      <c r="J16" s="48" t="s">
        <v>52</v>
      </c>
      <c r="K16" s="12" t="s">
        <v>53</v>
      </c>
      <c r="L16" s="7">
        <f t="shared" si="1"/>
        <v>0.05</v>
      </c>
      <c r="M16" s="10"/>
      <c r="N16" s="16"/>
      <c r="O16" s="8"/>
    </row>
    <row r="17" spans="1:15" s="5" customFormat="1" ht="109.5" customHeight="1" x14ac:dyDescent="0.2">
      <c r="A17" s="20">
        <v>11</v>
      </c>
      <c r="B17" s="24" t="s">
        <v>15</v>
      </c>
      <c r="C17" s="30">
        <v>338698</v>
      </c>
      <c r="D17" s="26" t="s">
        <v>8</v>
      </c>
      <c r="E17" s="43">
        <v>22</v>
      </c>
      <c r="F17" s="46">
        <v>45.8</v>
      </c>
      <c r="G17" s="44">
        <f t="shared" si="0"/>
        <v>1007.5999999999999</v>
      </c>
      <c r="H17" s="32" t="s">
        <v>47</v>
      </c>
      <c r="I17" s="6" t="s">
        <v>51</v>
      </c>
      <c r="J17" s="48" t="s">
        <v>52</v>
      </c>
      <c r="K17" s="12" t="s">
        <v>53</v>
      </c>
      <c r="L17" s="7">
        <f>IF(F17&lt;0.01,"",IF(AND(F17&gt;=0.01,F17&lt;=5),0.01,IF(F17&lt;=10,0.02,IF(F17&lt;=20,0.03,IF(F17&lt;=50,0.05,IF(F17&lt;=100,0.1,IF(F17&lt;=200,0.12,IF(F17&lt;=500,0.2,IF(F17&lt;=1000,0.4,IF(F17&lt;=2000,0.5,IF(F17&lt;=5000,0.8,IF(F17&lt;=10000,F17*0.005,"Avaliação Específica"))))))))))))</f>
        <v>0.05</v>
      </c>
      <c r="M17" s="10"/>
      <c r="N17" s="10"/>
      <c r="O17" s="10"/>
    </row>
    <row r="18" spans="1:15" s="5" customFormat="1" ht="150" x14ac:dyDescent="0.2">
      <c r="A18" s="20">
        <v>12</v>
      </c>
      <c r="B18" s="33" t="s">
        <v>11</v>
      </c>
      <c r="C18" s="28">
        <v>480455</v>
      </c>
      <c r="D18" s="27" t="s">
        <v>10</v>
      </c>
      <c r="E18" s="40">
        <v>60</v>
      </c>
      <c r="F18" s="46">
        <v>322.31</v>
      </c>
      <c r="G18" s="44">
        <f t="shared" si="0"/>
        <v>19338.599999999999</v>
      </c>
      <c r="H18" s="31" t="s">
        <v>48</v>
      </c>
      <c r="I18" s="6" t="s">
        <v>51</v>
      </c>
      <c r="J18" s="48" t="s">
        <v>52</v>
      </c>
      <c r="K18" s="12" t="s">
        <v>53</v>
      </c>
      <c r="L18" s="7">
        <f t="shared" si="1"/>
        <v>0.2</v>
      </c>
      <c r="M18" s="10"/>
      <c r="N18" s="18"/>
      <c r="O18" s="8"/>
    </row>
    <row r="19" spans="1:15" s="5" customFormat="1" ht="135" x14ac:dyDescent="0.2">
      <c r="A19" s="20">
        <v>13</v>
      </c>
      <c r="B19" s="24" t="s">
        <v>12</v>
      </c>
      <c r="C19" s="30">
        <v>254832</v>
      </c>
      <c r="D19" s="26" t="s">
        <v>8</v>
      </c>
      <c r="E19" s="43">
        <v>12</v>
      </c>
      <c r="F19" s="47">
        <v>25.69</v>
      </c>
      <c r="G19" s="44">
        <f t="shared" si="0"/>
        <v>308.28000000000003</v>
      </c>
      <c r="H19" s="32" t="s">
        <v>49</v>
      </c>
      <c r="I19" s="6" t="s">
        <v>51</v>
      </c>
      <c r="J19" s="48" t="s">
        <v>52</v>
      </c>
      <c r="K19" s="12" t="s">
        <v>53</v>
      </c>
      <c r="L19" s="7">
        <f t="shared" si="1"/>
        <v>0.05</v>
      </c>
      <c r="M19" s="17"/>
      <c r="N19" s="16"/>
      <c r="O19" s="8"/>
    </row>
    <row r="20" spans="1:15" s="5" customFormat="1" ht="135.75" customHeight="1" x14ac:dyDescent="0.2">
      <c r="A20" s="20">
        <v>14</v>
      </c>
      <c r="B20" s="24" t="s">
        <v>13</v>
      </c>
      <c r="C20" s="30">
        <v>226144</v>
      </c>
      <c r="D20" s="26" t="s">
        <v>8</v>
      </c>
      <c r="E20" s="43">
        <v>34</v>
      </c>
      <c r="F20" s="46">
        <v>38.619999999999997</v>
      </c>
      <c r="G20" s="44">
        <f t="shared" si="0"/>
        <v>1313.08</v>
      </c>
      <c r="H20" s="32" t="s">
        <v>50</v>
      </c>
      <c r="I20" s="6" t="s">
        <v>51</v>
      </c>
      <c r="J20" s="48" t="s">
        <v>52</v>
      </c>
      <c r="K20" s="12" t="s">
        <v>53</v>
      </c>
      <c r="L20" s="7">
        <f t="shared" si="1"/>
        <v>0.05</v>
      </c>
      <c r="M20" s="10"/>
      <c r="N20" s="16"/>
      <c r="O20" s="8"/>
    </row>
    <row r="21" spans="1:15" x14ac:dyDescent="0.2">
      <c r="A21" s="13"/>
      <c r="B21" s="14"/>
      <c r="C21" s="13"/>
      <c r="D21" s="13"/>
      <c r="E21" s="13"/>
      <c r="F21" s="45"/>
      <c r="G21" s="15">
        <f xml:space="preserve"> SUM(G7:G20)</f>
        <v>88361.150000000009</v>
      </c>
      <c r="H21" s="15"/>
      <c r="I21" s="15"/>
      <c r="J21" s="13"/>
      <c r="K21" s="13"/>
      <c r="L21" s="13"/>
    </row>
  </sheetData>
  <mergeCells count="5">
    <mergeCell ref="A1:L1"/>
    <mergeCell ref="A2:L2"/>
    <mergeCell ref="A4:L4"/>
    <mergeCell ref="A5:L5"/>
    <mergeCell ref="A3:L3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6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Mapa Licitação</vt:lpstr>
      <vt:lpstr>'Mapa Licitação'!Area_de_impressao</vt:lpstr>
      <vt:lpstr>'Mapa Licitação'!Titulos_de_impressao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ffx119</cp:lastModifiedBy>
  <cp:lastPrinted>2023-11-17T01:12:13Z</cp:lastPrinted>
  <dcterms:created xsi:type="dcterms:W3CDTF">2020-01-31T23:36:07Z</dcterms:created>
  <dcterms:modified xsi:type="dcterms:W3CDTF">2025-09-16T15:21:56Z</dcterms:modified>
</cp:coreProperties>
</file>