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1520"/>
  </bookViews>
  <sheets>
    <sheet name="Anexo" sheetId="1" r:id="rId1"/>
    <sheet name="Anexo II-B" sheetId="2" r:id="rId2"/>
  </sheets>
  <definedNames>
    <definedName name="_xlnm.Print_Area" localSheetId="0">Anexo!$A$1:$H$9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Joao Paulo Moraes</author>
  </authors>
  <commentList>
    <comment ref="E7" authorId="0">
      <text>
        <r>
          <rPr>
            <b/>
            <sz val="9"/>
            <rFont val="Segoe UI"/>
            <charset val="1"/>
          </rPr>
          <t>Valor a ser registrado no comprasnet</t>
        </r>
        <r>
          <rPr>
            <sz val="9"/>
            <rFont val="Segoe UI"/>
            <charset val="1"/>
          </rPr>
          <t xml:space="preserve">
</t>
        </r>
      </text>
    </comment>
    <comment ref="F7" authorId="0">
      <text>
        <r>
          <rPr>
            <b/>
            <sz val="9"/>
            <rFont val="Segoe UI"/>
            <charset val="1"/>
          </rPr>
          <t>Percentual de desconto aplicado pelos licitantes - Não precisa ser registrado no cadastro do pregão</t>
        </r>
        <r>
          <rPr>
            <sz val="9"/>
            <rFont val="Segoe UI"/>
            <charset val="1"/>
          </rPr>
          <t xml:space="preserve">
</t>
        </r>
      </text>
    </comment>
    <comment ref="G7" authorId="0">
      <text>
        <r>
          <rPr>
            <b/>
            <sz val="9"/>
            <rFont val="Segoe UI"/>
            <charset val="1"/>
          </rPr>
          <t>Valor Real considerando o percentual de desconto sobre o valor total estimado</t>
        </r>
        <r>
          <rPr>
            <sz val="9"/>
            <rFont val="Segoe UI"/>
            <charset val="1"/>
          </rPr>
          <t xml:space="preserve">
- Esse campo é apenas ilustrativo, não precisa ser lançado no Comprasnet</t>
        </r>
      </text>
    </comment>
    <comment ref="H7" authorId="0">
      <text>
        <r>
          <rPr>
            <b/>
            <sz val="9"/>
            <rFont val="Segoe UI"/>
            <charset val="1"/>
          </rPr>
          <t>Esse será o valor homologado do certame, após aplicação do desconto</t>
        </r>
        <r>
          <rPr>
            <sz val="9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<sst xmlns="http://schemas.openxmlformats.org/spreadsheetml/2006/main" count="30" uniqueCount="26">
  <si>
    <t>PRÓ-REITORIA DE ADMINISTRAÇÃO</t>
  </si>
  <si>
    <t>COORDENAÇÃO DE CONTRATOS</t>
  </si>
  <si>
    <t>Agenciamento da frota de veículos da UFF</t>
  </si>
  <si>
    <t>Item 1</t>
  </si>
  <si>
    <t xml:space="preserve"> </t>
  </si>
  <si>
    <t>Item</t>
  </si>
  <si>
    <t>Descrição</t>
  </si>
  <si>
    <t>Quantidade Máxima</t>
  </si>
  <si>
    <t>Valor Mensal</t>
  </si>
  <si>
    <t>Valor total sem desconto</t>
  </si>
  <si>
    <t>Desconto ofertado sobre a tabela oficial de peças e serviços (%)</t>
  </si>
  <si>
    <t>Desconto (R$)</t>
  </si>
  <si>
    <t xml:space="preserve">Valor Global (36 meses) </t>
  </si>
  <si>
    <r>
      <rPr>
        <sz val="11"/>
        <color theme="1"/>
        <rFont val="Calibri"/>
        <charset val="134"/>
        <scheme val="minor"/>
      </rPr>
      <t xml:space="preserve">Percentual de Desconto aplicado sobre o fornecimento de peças e serviços, considerando as tabelas oficiais </t>
    </r>
    <r>
      <rPr>
        <sz val="11"/>
        <color rgb="FFFF0000"/>
        <rFont val="Calibri"/>
        <charset val="134"/>
        <scheme val="minor"/>
      </rPr>
      <t>(DESCONTO UNITÁRIO PODE SER DADO LANCE)</t>
    </r>
  </si>
  <si>
    <t>COMPOSIÇÃO TOTAL DE CUSTOS</t>
  </si>
  <si>
    <t>ANEXO II-B - Formação de Custos (Informativo)</t>
  </si>
  <si>
    <t>Manutenção de Veículos - Pesquisa de Preço</t>
  </si>
  <si>
    <t>UASG</t>
  </si>
  <si>
    <t>Pregão</t>
  </si>
  <si>
    <t xml:space="preserve"> Licitante Vencedor </t>
  </si>
  <si>
    <t>Desconto</t>
  </si>
  <si>
    <t>Desconto Médio</t>
  </si>
  <si>
    <t>90001/2025</t>
  </si>
  <si>
    <t>PRIME</t>
  </si>
  <si>
    <t>90039/2025</t>
  </si>
  <si>
    <t>90064/2025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</si>
</sst>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0.000%"/>
    <numFmt numFmtId="181" formatCode="&quot;R$&quot;\ #,##0.00"/>
    <numFmt numFmtId="182" formatCode="&quot;R$&quot;\ #,##0.0000"/>
  </numFmts>
  <fonts count="31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2"/>
      <color rgb="FF000000"/>
      <name val="Times New Roman"/>
      <charset val="134"/>
    </font>
    <font>
      <sz val="11"/>
      <color rgb="FF000000"/>
      <name val="Calibri"/>
      <charset val="134"/>
      <scheme val="minor"/>
    </font>
    <font>
      <b/>
      <sz val="11"/>
      <color rgb="FF000000"/>
      <name val="Calibri"/>
      <charset val="134"/>
      <scheme val="minor"/>
    </font>
    <font>
      <sz val="11"/>
      <color rgb="FF333333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sz val="11"/>
      <color rgb="FFFF0000"/>
      <name val="Calibri"/>
      <charset val="134"/>
      <scheme val="minor"/>
    </font>
    <font>
      <b/>
      <sz val="9"/>
      <name val="Segoe UI"/>
      <charset val="1"/>
    </font>
    <font>
      <sz val="9"/>
      <name val="Segoe UI"/>
      <charset val="1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8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/>
  </cellStyleXfs>
  <cellXfs count="4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77" fontId="0" fillId="0" borderId="0" xfId="2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180" fontId="4" fillId="2" borderId="4" xfId="0" applyNumberFormat="1" applyFont="1" applyFill="1" applyBorder="1" applyAlignment="1">
      <alignment horizontal="center" vertical="center"/>
    </xf>
    <xf numFmtId="10" fontId="5" fillId="2" borderId="4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10" fontId="4" fillId="2" borderId="4" xfId="0" applyNumberFormat="1" applyFont="1" applyFill="1" applyBorder="1" applyAlignment="1">
      <alignment horizontal="center" vertical="center"/>
    </xf>
    <xf numFmtId="0" fontId="0" fillId="0" borderId="5" xfId="0" applyBorder="1"/>
    <xf numFmtId="49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0" fontId="4" fillId="2" borderId="6" xfId="0" applyNumberFormat="1" applyFont="1" applyFill="1" applyBorder="1" applyAlignment="1">
      <alignment horizontal="center" vertical="center"/>
    </xf>
    <xf numFmtId="10" fontId="5" fillId="2" borderId="6" xfId="0" applyNumberFormat="1" applyFont="1" applyFill="1" applyBorder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182" fontId="0" fillId="0" borderId="4" xfId="0" applyNumberFormat="1" applyBorder="1" applyAlignment="1">
      <alignment horizontal="center" vertical="center"/>
    </xf>
    <xf numFmtId="182" fontId="0" fillId="0" borderId="10" xfId="0" applyNumberFormat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 vertical="center"/>
    </xf>
    <xf numFmtId="181" fontId="2" fillId="4" borderId="11" xfId="0" applyNumberFormat="1" applyFont="1" applyFill="1" applyBorder="1" applyAlignment="1">
      <alignment horizontal="center" vertical="center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SheetLayoutView="120" workbookViewId="0">
      <selection activeCell="E8" sqref="E8"/>
    </sheetView>
  </sheetViews>
  <sheetFormatPr defaultColWidth="9" defaultRowHeight="14.4"/>
  <cols>
    <col min="1" max="1" width="5.13888888888889" customWidth="1"/>
    <col min="2" max="2" width="27.712962962963" customWidth="1"/>
    <col min="3" max="4" width="19.5740740740741" customWidth="1"/>
    <col min="5" max="5" width="14.4259259259259" customWidth="1"/>
    <col min="6" max="6" width="23.287037037037" customWidth="1"/>
    <col min="7" max="7" width="16.4259259259259" customWidth="1"/>
    <col min="8" max="8" width="18" customWidth="1"/>
  </cols>
  <sheetData>
    <row r="1" ht="18" spans="1:8">
      <c r="A1" s="1" t="s">
        <v>0</v>
      </c>
      <c r="B1" s="1"/>
      <c r="C1" s="1"/>
      <c r="D1" s="1"/>
      <c r="E1" s="1"/>
      <c r="F1" s="1"/>
      <c r="G1" s="1"/>
      <c r="H1" s="1"/>
    </row>
    <row r="2" ht="18" spans="1:8">
      <c r="A2" s="2" t="s">
        <v>1</v>
      </c>
      <c r="B2" s="2"/>
      <c r="C2" s="2"/>
      <c r="D2" s="2"/>
      <c r="E2" s="2"/>
      <c r="F2" s="2"/>
      <c r="G2" s="2"/>
      <c r="H2" s="2"/>
    </row>
    <row r="3" ht="18" spans="1:4">
      <c r="A3" s="23"/>
      <c r="B3" s="23"/>
      <c r="C3" s="23"/>
      <c r="D3" s="23"/>
    </row>
    <row r="4" spans="1:8">
      <c r="A4" s="24" t="s">
        <v>2</v>
      </c>
      <c r="B4" s="24"/>
      <c r="C4" s="24"/>
      <c r="D4" s="24"/>
      <c r="E4" s="24"/>
      <c r="F4" s="24"/>
      <c r="G4" s="24"/>
      <c r="H4" s="24"/>
    </row>
    <row r="5" ht="15.15" spans="1:8">
      <c r="A5" s="24"/>
      <c r="B5" s="24"/>
      <c r="C5" s="24"/>
      <c r="D5" s="24"/>
      <c r="E5" s="24"/>
      <c r="F5" s="24"/>
      <c r="G5" s="24"/>
      <c r="H5" s="24"/>
    </row>
    <row r="6" spans="1:9">
      <c r="A6" s="25" t="s">
        <v>3</v>
      </c>
      <c r="B6" s="26"/>
      <c r="C6" s="26"/>
      <c r="D6" s="26"/>
      <c r="E6" s="26"/>
      <c r="F6" s="26"/>
      <c r="G6" s="26"/>
      <c r="H6" s="27"/>
      <c r="I6" t="s">
        <v>4</v>
      </c>
    </row>
    <row r="7" ht="43.2" spans="1:8">
      <c r="A7" s="28" t="s">
        <v>5</v>
      </c>
      <c r="B7" s="29" t="s">
        <v>6</v>
      </c>
      <c r="C7" s="30" t="s">
        <v>7</v>
      </c>
      <c r="D7" s="30" t="s">
        <v>8</v>
      </c>
      <c r="E7" s="29" t="s">
        <v>9</v>
      </c>
      <c r="F7" s="29" t="s">
        <v>10</v>
      </c>
      <c r="G7" s="30" t="s">
        <v>11</v>
      </c>
      <c r="H7" s="31" t="s">
        <v>12</v>
      </c>
    </row>
    <row r="8" ht="86.4" spans="1:8">
      <c r="A8" s="32">
        <v>1</v>
      </c>
      <c r="B8" s="33" t="s">
        <v>13</v>
      </c>
      <c r="C8" s="34">
        <v>36</v>
      </c>
      <c r="D8" s="35">
        <f>E8/36</f>
        <v>250000</v>
      </c>
      <c r="E8" s="35">
        <v>9000000</v>
      </c>
      <c r="F8" s="36"/>
      <c r="G8" s="37">
        <f>E8*F8</f>
        <v>0</v>
      </c>
      <c r="H8" s="38">
        <f>E8-G8</f>
        <v>9000000</v>
      </c>
    </row>
    <row r="9" ht="15.15" spans="1:8">
      <c r="A9" s="39" t="s">
        <v>14</v>
      </c>
      <c r="B9" s="40"/>
      <c r="C9" s="40"/>
      <c r="D9" s="40"/>
      <c r="E9" s="40"/>
      <c r="F9" s="40"/>
      <c r="G9" s="41"/>
      <c r="H9" s="42">
        <f>SUM(H8:H8)</f>
        <v>9000000</v>
      </c>
    </row>
  </sheetData>
  <mergeCells count="5">
    <mergeCell ref="A1:H1"/>
    <mergeCell ref="A2:H2"/>
    <mergeCell ref="A4:H4"/>
    <mergeCell ref="A6:H6"/>
    <mergeCell ref="A9:F9"/>
  </mergeCells>
  <pageMargins left="0.511805555555556" right="0.511805555555556" top="0.865972222222222" bottom="0.786805555555556" header="0.314583333333333" footer="0.314583333333333"/>
  <pageSetup paperSize="9" scale="94" orientation="landscape" horizontalDpi="600"/>
  <headerFooter>
    <oddHeader>&amp;L&amp;G&amp;CProcesso 23069.174298/2024-80
PE 90.055/2025&amp;R&amp;G</oddHeader>
    <oddFooter>&amp;R&amp;P/&amp;N</oddFooter>
  </headerFooter>
  <colBreaks count="1" manualBreakCount="1">
    <brk id="8" max="1048575" man="1"/>
  </colBreaks>
  <legacy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view="pageLayout" zoomScaleNormal="100" workbookViewId="0">
      <selection activeCell="A4" sqref="A4:E4"/>
    </sheetView>
  </sheetViews>
  <sheetFormatPr defaultColWidth="9" defaultRowHeight="14.4"/>
  <cols>
    <col min="1" max="1" width="7" customWidth="1"/>
    <col min="2" max="2" width="10.8518518518519" customWidth="1"/>
    <col min="3" max="3" width="20.5740740740741" customWidth="1"/>
    <col min="5" max="5" width="15.712962962963" customWidth="1"/>
  </cols>
  <sheetData>
    <row r="1" ht="14.45" customHeight="1" spans="1:5">
      <c r="A1" s="1" t="s">
        <v>0</v>
      </c>
      <c r="B1" s="1"/>
      <c r="C1" s="1"/>
      <c r="D1" s="1"/>
      <c r="E1" s="1"/>
    </row>
    <row r="2" ht="18" spans="1:5">
      <c r="A2" s="2" t="s">
        <v>1</v>
      </c>
      <c r="B2" s="2"/>
      <c r="C2" s="2"/>
      <c r="D2" s="2"/>
      <c r="E2" s="2"/>
    </row>
    <row r="4" spans="1:10">
      <c r="A4" s="3" t="s">
        <v>15</v>
      </c>
      <c r="B4" s="3"/>
      <c r="C4" s="3"/>
      <c r="D4" s="3"/>
      <c r="E4" s="3"/>
      <c r="F4" s="4"/>
      <c r="G4" s="5"/>
      <c r="H4" s="5"/>
      <c r="I4" s="5"/>
      <c r="J4" s="5"/>
    </row>
    <row r="5" spans="1:10">
      <c r="A5" s="6"/>
      <c r="B5" s="5"/>
      <c r="C5" s="7"/>
      <c r="D5" s="5"/>
      <c r="E5" s="6"/>
      <c r="F5" s="4"/>
      <c r="G5" s="5"/>
      <c r="H5" s="5"/>
      <c r="I5" s="5"/>
      <c r="J5" s="5"/>
    </row>
    <row r="6" ht="15.6" spans="1:5">
      <c r="A6" s="8"/>
      <c r="B6" s="8"/>
      <c r="C6" s="8"/>
      <c r="D6" s="8"/>
      <c r="E6" s="8"/>
    </row>
    <row r="7" spans="1:5">
      <c r="A7" s="9" t="s">
        <v>16</v>
      </c>
      <c r="B7" s="9"/>
      <c r="C7" s="9"/>
      <c r="D7" s="9"/>
      <c r="E7" s="9"/>
    </row>
    <row r="8" ht="15.15" spans="1:5">
      <c r="A8" s="9"/>
      <c r="B8" s="9"/>
      <c r="C8" s="9"/>
      <c r="D8" s="9"/>
      <c r="E8" s="9"/>
    </row>
    <row r="9" spans="1:5">
      <c r="A9" s="10" t="s">
        <v>17</v>
      </c>
      <c r="B9" s="11" t="s">
        <v>18</v>
      </c>
      <c r="C9" s="11" t="s">
        <v>19</v>
      </c>
      <c r="D9" s="11" t="s">
        <v>20</v>
      </c>
      <c r="E9" s="11" t="s">
        <v>21</v>
      </c>
    </row>
    <row r="10" spans="1:5">
      <c r="A10" s="12">
        <v>170195</v>
      </c>
      <c r="B10" s="13" t="s">
        <v>22</v>
      </c>
      <c r="C10" s="13" t="s">
        <v>23</v>
      </c>
      <c r="D10" s="14">
        <v>0.31</v>
      </c>
      <c r="E10" s="15">
        <f>AVERAGE(D10:D12)</f>
        <v>0.311966666666667</v>
      </c>
    </row>
    <row r="11" spans="1:5">
      <c r="A11" s="16">
        <v>156679</v>
      </c>
      <c r="B11" s="13" t="s">
        <v>24</v>
      </c>
      <c r="C11" s="13" t="s">
        <v>23</v>
      </c>
      <c r="D11" s="17">
        <v>0.35</v>
      </c>
      <c r="E11" s="15"/>
    </row>
    <row r="12" ht="15.15" spans="1:5">
      <c r="A12" s="18">
        <v>112408</v>
      </c>
      <c r="B12" s="19" t="s">
        <v>25</v>
      </c>
      <c r="C12" s="20" t="s">
        <v>23</v>
      </c>
      <c r="D12" s="21">
        <v>0.2759</v>
      </c>
      <c r="E12" s="22"/>
    </row>
    <row r="14" spans="3:3">
      <c r="C14" s="9"/>
    </row>
  </sheetData>
  <mergeCells count="5">
    <mergeCell ref="A1:E1"/>
    <mergeCell ref="A2:E2"/>
    <mergeCell ref="A4:E4"/>
    <mergeCell ref="A7:E7"/>
    <mergeCell ref="E10:E12"/>
  </mergeCells>
  <pageMargins left="0.511805555555556" right="0.511805555555556" top="0.865972222222222" bottom="0.786805555555556" header="0.314583333333333" footer="0.314583333333333"/>
  <pageSetup paperSize="9" orientation="portrait" horizontalDpi="600"/>
  <headerFooter>
    <oddHeader>&amp;L&amp;G&amp;CProcesso 23069.174298/2024-80
PE 90.055/2025&amp;R&amp;G</oddHeader>
    <oddFooter>&amp;L&amp;"-,Itálico"&amp;10&amp;A&amp;R&amp;P/&amp;N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Anexo</vt:lpstr>
      <vt:lpstr>Anexo II-B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dcterms:created xsi:type="dcterms:W3CDTF">2021-01-25T02:08:00Z</dcterms:created>
  <cp:lastPrinted>2026-01-19T19:02:00Z</cp:lastPrinted>
  <dcterms:modified xsi:type="dcterms:W3CDTF">2026-01-20T13:12:59Z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8D3FB653A5D846AD92AB20AB778E9E0F_13</vt:lpwstr>
  </property>
  <property fmtid="{D5CDD505-2E9C-101B-9397-08002B2CF9AE}" pid="3" name="KSOProductBuildVer">
    <vt:lpwstr>1046-12.2.0.23196</vt:lpwstr>
  </property>
</Properties>
</file>