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llen Medeiros\Desktop\PE 51-2025 Insumos Fazenda\"/>
    </mc:Choice>
  </mc:AlternateContent>
  <xr:revisionPtr revIDLastSave="0" documentId="13_ncr:1_{9FBA6EBD-14C1-4BC0-B0A9-BBF919933DFD}" xr6:coauthVersionLast="47" xr6:coauthVersionMax="47" xr10:uidLastSave="{00000000-0000-0000-0000-000000000000}"/>
  <bookViews>
    <workbookView xWindow="-108" yWindow="-108" windowWidth="23256" windowHeight="12456" xr2:uid="{65DB2912-6E0F-4471-AA02-286046EB3719}"/>
  </bookViews>
  <sheets>
    <sheet name="Anex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1" l="1"/>
  <c r="I7" i="1"/>
  <c r="H15" i="1"/>
</calcChain>
</file>

<file path=xl/sharedStrings.xml><?xml version="1.0" encoding="utf-8"?>
<sst xmlns="http://schemas.openxmlformats.org/spreadsheetml/2006/main" count="38" uniqueCount="27">
  <si>
    <t>PRÓ-REITORIA DE ADMINISTRAÇÃO</t>
  </si>
  <si>
    <t>COORDENAÇÃO DE CONTRATOS</t>
  </si>
  <si>
    <t>LOTE</t>
  </si>
  <si>
    <t>ITEM</t>
  </si>
  <si>
    <t>ESPECIFICAÇÃO</t>
  </si>
  <si>
    <t>CATMAT</t>
  </si>
  <si>
    <t>UNID. MEDIDA</t>
  </si>
  <si>
    <t>QUANTIDADE</t>
  </si>
  <si>
    <t>VALOR UNITÁRIO ESTIMADO</t>
  </si>
  <si>
    <t>VALOR TOTAL ESTIMADO</t>
  </si>
  <si>
    <t>Suplemento alimentar animal para Caprinos e Ovinos, tipo núcleo mineral para confeccção de ração. Prazo de validade mínimo: 12 meses a contar da entrega.</t>
  </si>
  <si>
    <t>Saco de 25 kg</t>
  </si>
  <si>
    <t>SIM</t>
  </si>
  <si>
    <t>Sal mineral para ovinos. Prazo de validade mínimo: 12 meses a contar da entrega</t>
  </si>
  <si>
    <t>Adubo químico cloreto de potássio granulado. Prazo de validade mínimo: 12 meses a contar da entrega.</t>
  </si>
  <si>
    <t>Saco de 50 kg</t>
  </si>
  <si>
    <t>NÃO</t>
  </si>
  <si>
    <t>Adubo químico uréia 46% (agrícola, granulada). Prazo de validade mínimo: 12 meses a contar da entrega.</t>
  </si>
  <si>
    <t>Adubo químico superfosfato simples granulado. Prazo de validade mínimo: 12 meses a contar da entrega.</t>
  </si>
  <si>
    <t>Glifosato. Prazo de validade mínimo: 12 meses a contar da entrega</t>
  </si>
  <si>
    <t>Litros</t>
  </si>
  <si>
    <t>Picloram. Composição: Associado Ao Ácido 2,4-D , Sal Trietanolamina. Concentração: 6,4% + 24% P/V. Forma Física: Solução Concentrada. Prazo de validade mínimo: 12 meses a contar da entrega</t>
  </si>
  <si>
    <t>Cálcio dolomítico agrícola</t>
  </si>
  <si>
    <t>VALOR TOTAL</t>
  </si>
  <si>
    <t>Anexo I-A - Planilha de Formação de Custos</t>
  </si>
  <si>
    <t>VALOR TOTAL LOTE</t>
  </si>
  <si>
    <t>Exclusividade ME/EPP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</si>
</sst>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R$&quot;\ #,##0;[Red]\-&quot;R$&quot;\ #,##0"/>
    <numFmt numFmtId="8" formatCode="&quot;R$&quot;\ #,##0.00;[Red]\-&quot;R$&quot;\ #,##0.00"/>
  </numFmts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.5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8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6" fontId="0" fillId="0" borderId="5" xfId="0" applyNumberFormat="1" applyBorder="1" applyAlignment="1">
      <alignment horizontal="center" vertical="center"/>
    </xf>
    <xf numFmtId="8" fontId="3" fillId="2" borderId="8" xfId="0" applyNumberFormat="1" applyFont="1" applyFill="1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8" fontId="3" fillId="2" borderId="9" xfId="0" applyNumberFormat="1" applyFont="1" applyFill="1" applyBorder="1" applyAlignment="1">
      <alignment vertical="center"/>
    </xf>
    <xf numFmtId="8" fontId="0" fillId="0" borderId="10" xfId="0" applyNumberFormat="1" applyBorder="1" applyAlignment="1">
      <alignment horizontal="center" vertical="center"/>
    </xf>
    <xf numFmtId="8" fontId="0" fillId="0" borderId="11" xfId="0" applyNumberFormat="1" applyBorder="1" applyAlignment="1">
      <alignment horizontal="center" vertical="center"/>
    </xf>
    <xf numFmtId="8" fontId="0" fillId="0" borderId="12" xfId="0" applyNumberFormat="1" applyBorder="1" applyAlignment="1">
      <alignment horizontal="center" vertical="center"/>
    </xf>
  </cellXfs>
  <cellStyles count="2">
    <cellStyle name="Normal" xfId="0" builtinId="0"/>
    <cellStyle name="Normal 2" xfId="1" xr:uid="{5A8BDDF1-540F-4D22-A0C4-132EEFC3C4C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DADE5F-EA5D-458E-A8E3-92552601D999}">
  <dimension ref="A1:J15"/>
  <sheetViews>
    <sheetView tabSelected="1" topLeftCell="A5" zoomScale="80" zoomScaleNormal="80" workbookViewId="0">
      <selection activeCell="J7" sqref="J7"/>
    </sheetView>
  </sheetViews>
  <sheetFormatPr defaultRowHeight="14.4" x14ac:dyDescent="0.3"/>
  <cols>
    <col min="1" max="2" width="5.6640625" bestFit="1" customWidth="1"/>
    <col min="3" max="3" width="42.5546875" customWidth="1"/>
    <col min="7" max="7" width="18.88671875" customWidth="1"/>
    <col min="8" max="8" width="17" customWidth="1"/>
    <col min="9" max="9" width="13.109375" customWidth="1"/>
    <col min="10" max="10" width="16" customWidth="1"/>
  </cols>
  <sheetData>
    <row r="1" spans="1:10" ht="18" x14ac:dyDescent="0.3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18" x14ac:dyDescent="0.35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ht="18" x14ac:dyDescent="0.35">
      <c r="A3" s="2"/>
      <c r="B3" s="2"/>
      <c r="C3" s="2"/>
    </row>
    <row r="4" spans="1:10" ht="15.6" x14ac:dyDescent="0.3">
      <c r="A4" s="17" t="s">
        <v>24</v>
      </c>
      <c r="B4" s="17"/>
      <c r="C4" s="17"/>
      <c r="D4" s="17"/>
      <c r="E4" s="17"/>
      <c r="F4" s="17"/>
      <c r="G4" s="17"/>
      <c r="H4" s="17"/>
      <c r="I4" s="17"/>
      <c r="J4" s="17"/>
    </row>
    <row r="5" spans="1:10" ht="18.600000000000001" thickBot="1" x14ac:dyDescent="0.4">
      <c r="A5" s="1"/>
      <c r="B5" s="1"/>
      <c r="C5" s="1"/>
    </row>
    <row r="6" spans="1:10" ht="28.8" x14ac:dyDescent="0.3">
      <c r="A6" s="3" t="s">
        <v>2</v>
      </c>
      <c r="B6" s="4" t="s">
        <v>3</v>
      </c>
      <c r="C6" s="5" t="s">
        <v>4</v>
      </c>
      <c r="D6" s="4" t="s">
        <v>5</v>
      </c>
      <c r="E6" s="5" t="s">
        <v>6</v>
      </c>
      <c r="F6" s="5" t="s">
        <v>7</v>
      </c>
      <c r="G6" s="5" t="s">
        <v>8</v>
      </c>
      <c r="H6" s="5" t="s">
        <v>9</v>
      </c>
      <c r="I6" s="5" t="s">
        <v>25</v>
      </c>
      <c r="J6" s="6" t="s">
        <v>26</v>
      </c>
    </row>
    <row r="7" spans="1:10" ht="57.6" x14ac:dyDescent="0.3">
      <c r="A7" s="14">
        <v>1</v>
      </c>
      <c r="B7" s="7">
        <v>1</v>
      </c>
      <c r="C7" s="8" t="s">
        <v>10</v>
      </c>
      <c r="D7" s="7">
        <v>233635</v>
      </c>
      <c r="E7" s="9" t="s">
        <v>11</v>
      </c>
      <c r="F7" s="7">
        <v>27</v>
      </c>
      <c r="G7" s="10">
        <v>208.72</v>
      </c>
      <c r="H7" s="10">
        <v>5635.44</v>
      </c>
      <c r="I7" s="21">
        <f>H7+H8</f>
        <v>7954.92</v>
      </c>
      <c r="J7" s="11" t="s">
        <v>12</v>
      </c>
    </row>
    <row r="8" spans="1:10" ht="28.8" x14ac:dyDescent="0.3">
      <c r="A8" s="14"/>
      <c r="B8" s="7">
        <v>2</v>
      </c>
      <c r="C8" s="8" t="s">
        <v>13</v>
      </c>
      <c r="D8" s="7">
        <v>458118</v>
      </c>
      <c r="E8" s="9" t="s">
        <v>11</v>
      </c>
      <c r="F8" s="7">
        <v>17</v>
      </c>
      <c r="G8" s="10">
        <v>136.44</v>
      </c>
      <c r="H8" s="10">
        <v>2319.48</v>
      </c>
      <c r="I8" s="22"/>
      <c r="J8" s="11" t="s">
        <v>12</v>
      </c>
    </row>
    <row r="9" spans="1:10" ht="43.2" x14ac:dyDescent="0.3">
      <c r="A9" s="14">
        <v>2</v>
      </c>
      <c r="B9" s="7">
        <v>3</v>
      </c>
      <c r="C9" s="8" t="s">
        <v>14</v>
      </c>
      <c r="D9" s="7">
        <v>246980</v>
      </c>
      <c r="E9" s="9" t="s">
        <v>15</v>
      </c>
      <c r="F9" s="7">
        <v>150</v>
      </c>
      <c r="G9" s="10">
        <v>154.65</v>
      </c>
      <c r="H9" s="10">
        <v>23197.5</v>
      </c>
      <c r="I9" s="21">
        <f>H9+H10+H11+H12+H13+H14</f>
        <v>227918.5</v>
      </c>
      <c r="J9" s="11" t="s">
        <v>16</v>
      </c>
    </row>
    <row r="10" spans="1:10" ht="43.2" x14ac:dyDescent="0.3">
      <c r="A10" s="14"/>
      <c r="B10" s="7">
        <v>4</v>
      </c>
      <c r="C10" s="8" t="s">
        <v>17</v>
      </c>
      <c r="D10" s="7">
        <v>321945</v>
      </c>
      <c r="E10" s="9" t="s">
        <v>15</v>
      </c>
      <c r="F10" s="7">
        <v>350</v>
      </c>
      <c r="G10" s="10">
        <v>311.2</v>
      </c>
      <c r="H10" s="12">
        <v>108920</v>
      </c>
      <c r="I10" s="23"/>
      <c r="J10" s="11" t="s">
        <v>16</v>
      </c>
    </row>
    <row r="11" spans="1:10" ht="43.2" x14ac:dyDescent="0.3">
      <c r="A11" s="14"/>
      <c r="B11" s="7">
        <v>5</v>
      </c>
      <c r="C11" s="8" t="s">
        <v>18</v>
      </c>
      <c r="D11" s="7">
        <v>304568</v>
      </c>
      <c r="E11" s="9" t="s">
        <v>15</v>
      </c>
      <c r="F11" s="7">
        <v>100</v>
      </c>
      <c r="G11" s="10">
        <v>273.3</v>
      </c>
      <c r="H11" s="12">
        <v>27330</v>
      </c>
      <c r="I11" s="23"/>
      <c r="J11" s="11" t="s">
        <v>16</v>
      </c>
    </row>
    <row r="12" spans="1:10" ht="28.8" x14ac:dyDescent="0.3">
      <c r="A12" s="14"/>
      <c r="B12" s="7">
        <v>6</v>
      </c>
      <c r="C12" s="8" t="s">
        <v>19</v>
      </c>
      <c r="D12" s="7">
        <v>480280</v>
      </c>
      <c r="E12" s="9" t="s">
        <v>20</v>
      </c>
      <c r="F12" s="7">
        <v>350</v>
      </c>
      <c r="G12" s="10">
        <v>106.85</v>
      </c>
      <c r="H12" s="10">
        <v>37397.5</v>
      </c>
      <c r="I12" s="23"/>
      <c r="J12" s="11" t="s">
        <v>16</v>
      </c>
    </row>
    <row r="13" spans="1:10" ht="57.6" x14ac:dyDescent="0.3">
      <c r="A13" s="14"/>
      <c r="B13" s="7">
        <v>7</v>
      </c>
      <c r="C13" s="8" t="s">
        <v>21</v>
      </c>
      <c r="D13" s="7">
        <v>388706</v>
      </c>
      <c r="E13" s="9" t="s">
        <v>20</v>
      </c>
      <c r="F13" s="7">
        <v>250</v>
      </c>
      <c r="G13" s="10">
        <v>89.35</v>
      </c>
      <c r="H13" s="10">
        <v>22337.5</v>
      </c>
      <c r="I13" s="23"/>
      <c r="J13" s="11" t="s">
        <v>16</v>
      </c>
    </row>
    <row r="14" spans="1:10" ht="28.8" x14ac:dyDescent="0.3">
      <c r="A14" s="14"/>
      <c r="B14" s="7">
        <v>8</v>
      </c>
      <c r="C14" s="8" t="s">
        <v>22</v>
      </c>
      <c r="D14" s="7">
        <v>402221</v>
      </c>
      <c r="E14" s="9" t="s">
        <v>15</v>
      </c>
      <c r="F14" s="7">
        <v>300</v>
      </c>
      <c r="G14" s="10">
        <v>29.12</v>
      </c>
      <c r="H14" s="12">
        <v>8736</v>
      </c>
      <c r="I14" s="22"/>
      <c r="J14" s="11" t="s">
        <v>16</v>
      </c>
    </row>
    <row r="15" spans="1:10" ht="15" thickBot="1" x14ac:dyDescent="0.35">
      <c r="A15" s="15" t="s">
        <v>23</v>
      </c>
      <c r="B15" s="16"/>
      <c r="C15" s="16"/>
      <c r="D15" s="16"/>
      <c r="E15" s="16"/>
      <c r="F15" s="16"/>
      <c r="G15" s="16"/>
      <c r="H15" s="13">
        <f>SUM(H7:H14)</f>
        <v>235873.41999999998</v>
      </c>
      <c r="I15" s="20"/>
      <c r="J15" s="20"/>
    </row>
  </sheetData>
  <mergeCells count="8">
    <mergeCell ref="A1:J1"/>
    <mergeCell ref="I7:I8"/>
    <mergeCell ref="I9:I14"/>
    <mergeCell ref="A7:A8"/>
    <mergeCell ref="A9:A14"/>
    <mergeCell ref="A15:G15"/>
    <mergeCell ref="A4:J4"/>
    <mergeCell ref="A2:J2"/>
  </mergeCells>
  <pageMargins left="0.51181102362204722" right="0.51181102362204722" top="0.86614173228346458" bottom="0.78740157480314965" header="0.31496062992125984" footer="0.31496062992125984"/>
  <pageSetup paperSize="9" orientation="landscape" r:id="rId1"/>
  <headerFooter>
    <oddHeader>&amp;L&amp;G&amp;CProcesso 23069.167250/2025-04
PE 90.051/2025&amp;R&amp;G</oddHeader>
    <oddFooter>&amp;R&amp;P/&amp;N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Anexo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JoaoPaulo</dc:creator>
  <cp:lastModifiedBy>a48100</cp:lastModifiedBy>
  <cp:lastPrinted>2025-06-09T02:07:24Z</cp:lastPrinted>
  <dcterms:created xsi:type="dcterms:W3CDTF">2021-01-25T02:08:37Z</dcterms:created>
  <dcterms:modified xsi:type="dcterms:W3CDTF">2025-07-10T13:51:00Z</dcterms:modified>
</cp:coreProperties>
</file>