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rquivos da UFF\CPL\Licitação\Pregão\2022\PE 121-2022 Labor Alimentos - LABAL\PE 121-2022 Laboratório Alimentos - LABAL\"/>
    </mc:Choice>
  </mc:AlternateContent>
  <xr:revisionPtr revIDLastSave="0" documentId="13_ncr:1_{CE79D59D-ED22-4954-AE85-7ED1C1A41F9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ENCARGOS SOCIAIS -SINAPI" sheetId="4" r:id="rId1"/>
  </sheets>
  <externalReferences>
    <externalReference r:id="rId2"/>
    <externalReference r:id="rId3"/>
  </externalReferences>
  <definedNames>
    <definedName name="_xlnm.Print_Area" localSheetId="0">'ENCARGOS SOCIAIS -SINAPI'!$A$1:$D$54</definedName>
    <definedName name="Excel_BuiltIn_Print_Titles_1_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8" i="4" l="1"/>
  <c r="D32" i="4" l="1"/>
  <c r="C32" i="4"/>
  <c r="D40" i="4"/>
  <c r="C40" i="4"/>
  <c r="D19" i="4"/>
  <c r="D47" i="4" l="1"/>
  <c r="D48" i="4" s="1"/>
  <c r="D43" i="4"/>
  <c r="D44" i="4" s="1"/>
  <c r="D50" i="4" l="1"/>
  <c r="C19" i="4"/>
  <c r="C43" i="4" l="1"/>
  <c r="C44" i="4" s="1"/>
  <c r="C47" i="4"/>
  <c r="C48" i="4" s="1"/>
  <c r="C50" i="4" l="1"/>
</calcChain>
</file>

<file path=xl/sharedStrings.xml><?xml version="1.0" encoding="utf-8"?>
<sst xmlns="http://schemas.openxmlformats.org/spreadsheetml/2006/main" count="75" uniqueCount="55">
  <si>
    <t>GRUPO A</t>
  </si>
  <si>
    <t>01</t>
  </si>
  <si>
    <t>INSS</t>
  </si>
  <si>
    <t>02</t>
  </si>
  <si>
    <t>SESI ou SESC</t>
  </si>
  <si>
    <t>03</t>
  </si>
  <si>
    <t>SENAI ou SENAC</t>
  </si>
  <si>
    <t>04</t>
  </si>
  <si>
    <t>INCRA</t>
  </si>
  <si>
    <t>05</t>
  </si>
  <si>
    <t>Salário Educação</t>
  </si>
  <si>
    <t>06</t>
  </si>
  <si>
    <t>FGTS</t>
  </si>
  <si>
    <t>07</t>
  </si>
  <si>
    <t>Seguro de Acidente do Trabalho/SAT</t>
  </si>
  <si>
    <t>08</t>
  </si>
  <si>
    <t>SEBRAE</t>
  </si>
  <si>
    <t>09</t>
  </si>
  <si>
    <t>SECONCI</t>
  </si>
  <si>
    <t>GRUPO B</t>
  </si>
  <si>
    <t>10</t>
  </si>
  <si>
    <t>Licença Paternidade</t>
  </si>
  <si>
    <t>Aviso Prévio Trabalhado</t>
  </si>
  <si>
    <t>13º Salário</t>
  </si>
  <si>
    <t>Subtotal</t>
  </si>
  <si>
    <t>GRUPO C</t>
  </si>
  <si>
    <t>Aviso Prévio Indenizado</t>
  </si>
  <si>
    <t>Indenização Adicional</t>
  </si>
  <si>
    <t>GRUPO D</t>
  </si>
  <si>
    <t>Incidência do Grupo A sobre os Itens do Grupo B</t>
  </si>
  <si>
    <t>GRUPO E</t>
  </si>
  <si>
    <t>TOTAL GERAL ENCARGOS SOCIAIS</t>
  </si>
  <si>
    <t>(razão social da empresa licitante)</t>
  </si>
  <si>
    <t xml:space="preserve">(n.º do CNPJ) </t>
  </si>
  <si>
    <t>Local e data:</t>
  </si>
  <si>
    <t>MODELO DE COMPOSIÇÃO DE ENCARGOS SOCIAIS E OBRIGAÇÕES TRABALHISTAS</t>
  </si>
  <si>
    <t>Salário Maternidade</t>
  </si>
  <si>
    <t>MENSALISTA</t>
  </si>
  <si>
    <t>Feriados</t>
  </si>
  <si>
    <t>Férias Indenizadas</t>
  </si>
  <si>
    <t>Incidência do Grupo A sobre o Item 02 e do FGTS sobre o item 01 do Grupo C.</t>
  </si>
  <si>
    <t>Indíces incidentes sobe as composições do SINAPI e  SBC (Folha desonerada)</t>
  </si>
  <si>
    <t>HORISTA</t>
  </si>
  <si>
    <t>Repouso Semanal Remunerado</t>
  </si>
  <si>
    <t>Auxílio-Enfermidade</t>
  </si>
  <si>
    <t>Faltas Justificadas</t>
  </si>
  <si>
    <t>Dias de Chuvas</t>
  </si>
  <si>
    <t>Auxílio Acidente de Trabalho</t>
  </si>
  <si>
    <t>Férias Gozadas</t>
  </si>
  <si>
    <t>Depósito Rescisão Sem Justa Causa</t>
  </si>
  <si>
    <t>Assinatura do Responsável legal pela empresa e carimbo do CNPJ:</t>
  </si>
  <si>
    <t>CREA/CAU/CRT:</t>
  </si>
  <si>
    <t>ANEXO V DO EDITAL DE LICITAÇÃO POR PREGÃO ELETRÔNICO N.º 121/2022</t>
  </si>
  <si>
    <t>Identificação  (nome e carrimbo) e assinatura do Responsável Técnico pelo Orçamento:</t>
  </si>
  <si>
    <t>A planilha deve ser assinada pelo responsável técnico pela sua confecção (Art. 14 Lei 5.194/66), identificado através de carimbo com nome e número do CREA/CAU/CRT e pelo representante legal da empresa, com carimbo do CNPJ.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</si>
</sst>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5" formatCode="&quot;R$&quot;\ #,##0;\-&quot;R$&quot;\ #,##0"/>
    <numFmt numFmtId="164" formatCode="[$R$]#,##0.00"/>
  </numFmts>
  <fonts count="38">
    <font>
      <sz val="9"/>
      <name val="Verdana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0"/>
      <name val="Arial"/>
      <family val="2"/>
    </font>
    <font>
      <sz val="11"/>
      <color indexed="60"/>
      <name val="Calibri"/>
      <family val="2"/>
    </font>
    <font>
      <sz val="10"/>
      <name val="Arial"/>
      <family val="2"/>
    </font>
    <font>
      <sz val="12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sz val="8"/>
      <name val="Arial"/>
      <family val="2"/>
    </font>
    <font>
      <b/>
      <sz val="10"/>
      <name val="Arial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b/>
      <i/>
      <sz val="8"/>
      <color indexed="8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11"/>
      <color rgb="FF000000"/>
      <name val="Verdana"/>
      <family val="2"/>
    </font>
    <font>
      <sz val="9"/>
      <color indexed="8"/>
      <name val="Arial"/>
      <family val="2"/>
    </font>
    <font>
      <b/>
      <sz val="10"/>
      <color theme="1"/>
      <name val="Verdana"/>
      <family val="2"/>
    </font>
    <font>
      <b/>
      <sz val="12"/>
      <name val="Verdana"/>
      <family val="2"/>
    </font>
    <font>
      <i/>
      <sz val="7"/>
      <color indexed="8"/>
      <name val="Verdana"/>
      <family val="2"/>
    </font>
    <font>
      <i/>
      <sz val="7"/>
      <name val="Verdana"/>
      <family val="2"/>
    </font>
    <font>
      <b/>
      <sz val="10"/>
      <color indexed="10"/>
      <name val="Verdana"/>
      <family val="2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double">
        <color indexed="64"/>
      </bottom>
      <diagonal/>
    </border>
    <border>
      <left/>
      <right/>
      <top style="hair">
        <color indexed="64"/>
      </top>
      <bottom/>
      <diagonal/>
    </border>
  </borders>
  <cellStyleXfs count="50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3" fillId="4" borderId="0" applyNumberFormat="0" applyBorder="0" applyAlignment="0" applyProtection="0"/>
    <xf numFmtId="0" fontId="4" fillId="16" borderId="1" applyNumberFormat="0" applyAlignment="0" applyProtection="0"/>
    <xf numFmtId="0" fontId="5" fillId="17" borderId="2" applyNumberFormat="0" applyAlignment="0" applyProtection="0"/>
    <xf numFmtId="0" fontId="6" fillId="0" borderId="3" applyNumberFormat="0" applyFill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21" borderId="0" applyNumberFormat="0" applyBorder="0" applyAlignment="0" applyProtection="0"/>
    <xf numFmtId="0" fontId="7" fillId="7" borderId="1" applyNumberFormat="0" applyAlignment="0" applyProtection="0"/>
    <xf numFmtId="0" fontId="8" fillId="3" borderId="0" applyNumberFormat="0" applyBorder="0" applyAlignment="0" applyProtection="0"/>
    <xf numFmtId="0" fontId="10" fillId="22" borderId="0" applyNumberFormat="0" applyBorder="0" applyAlignment="0" applyProtection="0"/>
    <xf numFmtId="0" fontId="12" fillId="0" borderId="0"/>
    <xf numFmtId="0" fontId="11" fillId="0" borderId="0"/>
    <xf numFmtId="0" fontId="11" fillId="0" borderId="0"/>
    <xf numFmtId="0" fontId="11" fillId="23" borderId="4" applyNumberFormat="0" applyFont="0" applyAlignment="0" applyProtection="0"/>
    <xf numFmtId="9" fontId="12" fillId="0" borderId="0" applyFont="0" applyFill="0" applyBorder="0" applyAlignment="0" applyProtection="0"/>
    <xf numFmtId="9" fontId="9" fillId="0" borderId="0" applyFill="0" applyBorder="0" applyAlignment="0" applyProtection="0"/>
    <xf numFmtId="0" fontId="13" fillId="16" borderId="5" applyNumberFormat="0" applyAlignment="0" applyProtection="0"/>
    <xf numFmtId="5" fontId="12" fillId="0" borderId="0" applyFon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6" applyNumberFormat="0" applyFill="0" applyAlignment="0" applyProtection="0"/>
    <xf numFmtId="0" fontId="18" fillId="0" borderId="7" applyNumberFormat="0" applyFill="0" applyAlignment="0" applyProtection="0"/>
    <xf numFmtId="0" fontId="19" fillId="0" borderId="8" applyNumberFormat="0" applyFill="0" applyAlignment="0" applyProtection="0"/>
    <xf numFmtId="0" fontId="19" fillId="0" borderId="0" applyNumberFormat="0" applyFill="0" applyBorder="0" applyAlignment="0" applyProtection="0"/>
    <xf numFmtId="0" fontId="20" fillId="0" borderId="9" applyNumberFormat="0" applyFill="0" applyAlignment="0" applyProtection="0"/>
    <xf numFmtId="9" fontId="29" fillId="0" borderId="0" applyFont="0" applyFill="0" applyBorder="0" applyAlignment="0" applyProtection="0"/>
    <xf numFmtId="0" fontId="1" fillId="0" borderId="0"/>
  </cellStyleXfs>
  <cellXfs count="83">
    <xf numFmtId="0" fontId="0" fillId="0" borderId="0" xfId="0"/>
    <xf numFmtId="0" fontId="11" fillId="0" borderId="0" xfId="34"/>
    <xf numFmtId="0" fontId="22" fillId="0" borderId="0" xfId="34" applyFont="1" applyAlignment="1">
      <alignment horizontal="center"/>
    </xf>
    <xf numFmtId="0" fontId="11" fillId="0" borderId="0" xfId="34" applyFont="1" applyAlignment="1">
      <alignment horizontal="center"/>
    </xf>
    <xf numFmtId="0" fontId="24" fillId="0" borderId="0" xfId="0" applyFont="1" applyBorder="1" applyAlignment="1">
      <alignment horizontal="center"/>
    </xf>
    <xf numFmtId="0" fontId="23" fillId="0" borderId="0" xfId="0" applyFont="1" applyBorder="1" applyAlignment="1"/>
    <xf numFmtId="0" fontId="24" fillId="0" borderId="0" xfId="0" applyFont="1" applyBorder="1" applyAlignment="1"/>
    <xf numFmtId="0" fontId="25" fillId="0" borderId="0" xfId="0" applyFont="1" applyBorder="1" applyAlignment="1"/>
    <xf numFmtId="0" fontId="28" fillId="0" borderId="0" xfId="0" applyFont="1" applyBorder="1" applyAlignment="1">
      <alignment horizontal="center" vertical="top" wrapText="1"/>
    </xf>
    <xf numFmtId="0" fontId="11" fillId="0" borderId="0" xfId="34" applyBorder="1"/>
    <xf numFmtId="10" fontId="11" fillId="0" borderId="0" xfId="34" applyNumberFormat="1"/>
    <xf numFmtId="0" fontId="26" fillId="0" borderId="15" xfId="34" applyFont="1" applyBorder="1" applyAlignment="1">
      <alignment horizontal="justify" vertical="center" wrapText="1"/>
    </xf>
    <xf numFmtId="10" fontId="26" fillId="0" borderId="15" xfId="37" applyNumberFormat="1" applyFont="1" applyBorder="1" applyAlignment="1">
      <alignment horizontal="center" vertical="center" wrapText="1"/>
    </xf>
    <xf numFmtId="0" fontId="27" fillId="0" borderId="15" xfId="34" applyFont="1" applyBorder="1" applyAlignment="1">
      <alignment horizontal="justify" vertical="center" wrapText="1"/>
    </xf>
    <xf numFmtId="10" fontId="27" fillId="0" borderId="15" xfId="37" applyNumberFormat="1" applyFont="1" applyBorder="1" applyAlignment="1">
      <alignment horizontal="center" vertical="center" wrapText="1"/>
    </xf>
    <xf numFmtId="10" fontId="26" fillId="0" borderId="14" xfId="37" applyNumberFormat="1" applyFont="1" applyBorder="1" applyAlignment="1">
      <alignment horizontal="center" vertical="center" wrapText="1"/>
    </xf>
    <xf numFmtId="10" fontId="26" fillId="0" borderId="20" xfId="37" applyNumberFormat="1" applyFont="1" applyBorder="1" applyAlignment="1">
      <alignment horizontal="center" vertical="center" wrapText="1"/>
    </xf>
    <xf numFmtId="0" fontId="26" fillId="0" borderId="23" xfId="34" applyFont="1" applyBorder="1" applyAlignment="1">
      <alignment horizontal="center" vertical="center" wrapText="1"/>
    </xf>
    <xf numFmtId="10" fontId="26" fillId="0" borderId="24" xfId="37" applyNumberFormat="1" applyFont="1" applyBorder="1" applyAlignment="1">
      <alignment horizontal="center" vertical="center" wrapText="1"/>
    </xf>
    <xf numFmtId="0" fontId="26" fillId="0" borderId="26" xfId="34" applyFont="1" applyBorder="1" applyAlignment="1">
      <alignment horizontal="center" vertical="center" wrapText="1"/>
    </xf>
    <xf numFmtId="10" fontId="26" fillId="0" borderId="13" xfId="37" applyNumberFormat="1" applyFont="1" applyBorder="1" applyAlignment="1">
      <alignment horizontal="center" vertical="center" wrapText="1"/>
    </xf>
    <xf numFmtId="0" fontId="27" fillId="0" borderId="25" xfId="34" applyFont="1" applyBorder="1" applyAlignment="1">
      <alignment horizontal="justify" vertical="center" wrapText="1"/>
    </xf>
    <xf numFmtId="10" fontId="26" fillId="0" borderId="30" xfId="37" applyNumberFormat="1" applyFont="1" applyBorder="1" applyAlignment="1">
      <alignment horizontal="center" vertical="center" wrapText="1"/>
    </xf>
    <xf numFmtId="10" fontId="26" fillId="0" borderId="31" xfId="37" applyNumberFormat="1" applyFont="1" applyBorder="1" applyAlignment="1">
      <alignment horizontal="center" vertical="center" wrapText="1"/>
    </xf>
    <xf numFmtId="0" fontId="26" fillId="0" borderId="16" xfId="34" applyFont="1" applyBorder="1" applyAlignment="1">
      <alignment horizontal="center" vertical="center" wrapText="1"/>
    </xf>
    <xf numFmtId="10" fontId="26" fillId="0" borderId="32" xfId="37" applyNumberFormat="1" applyFont="1" applyBorder="1" applyAlignment="1">
      <alignment horizontal="center" vertical="center" wrapText="1"/>
    </xf>
    <xf numFmtId="10" fontId="27" fillId="0" borderId="13" xfId="37" applyNumberFormat="1" applyFont="1" applyBorder="1" applyAlignment="1">
      <alignment horizontal="center" vertical="center" wrapText="1"/>
    </xf>
    <xf numFmtId="0" fontId="26" fillId="0" borderId="36" xfId="34" applyFont="1" applyBorder="1" applyAlignment="1">
      <alignment horizontal="center" vertical="center" wrapText="1"/>
    </xf>
    <xf numFmtId="10" fontId="27" fillId="0" borderId="38" xfId="37" applyNumberFormat="1" applyFont="1" applyBorder="1" applyAlignment="1">
      <alignment horizontal="center" vertical="center" wrapText="1"/>
    </xf>
    <xf numFmtId="49" fontId="27" fillId="0" borderId="37" xfId="34" applyNumberFormat="1" applyFont="1" applyBorder="1" applyAlignment="1">
      <alignment horizontal="center" vertical="center"/>
    </xf>
    <xf numFmtId="49" fontId="27" fillId="0" borderId="17" xfId="34" applyNumberFormat="1" applyFont="1" applyBorder="1" applyAlignment="1">
      <alignment horizontal="center" vertical="center"/>
    </xf>
    <xf numFmtId="10" fontId="27" fillId="0" borderId="29" xfId="48" applyNumberFormat="1" applyFont="1" applyBorder="1" applyAlignment="1">
      <alignment horizontal="center"/>
    </xf>
    <xf numFmtId="49" fontId="26" fillId="0" borderId="18" xfId="34" applyNumberFormat="1" applyFont="1" applyBorder="1" applyAlignment="1">
      <alignment horizontal="center" vertical="center"/>
    </xf>
    <xf numFmtId="49" fontId="26" fillId="0" borderId="19" xfId="34" applyNumberFormat="1" applyFont="1" applyBorder="1" applyAlignment="1">
      <alignment horizontal="center" vertical="center"/>
    </xf>
    <xf numFmtId="0" fontId="27" fillId="0" borderId="20" xfId="34" applyFont="1" applyBorder="1"/>
    <xf numFmtId="49" fontId="26" fillId="0" borderId="18" xfId="34" applyNumberFormat="1" applyFont="1" applyBorder="1" applyAlignment="1">
      <alignment vertical="center"/>
    </xf>
    <xf numFmtId="10" fontId="26" fillId="0" borderId="33" xfId="48" applyNumberFormat="1" applyFont="1" applyBorder="1" applyAlignment="1">
      <alignment horizontal="center"/>
    </xf>
    <xf numFmtId="49" fontId="26" fillId="0" borderId="19" xfId="34" applyNumberFormat="1" applyFont="1" applyBorder="1" applyAlignment="1">
      <alignment vertical="center"/>
    </xf>
    <xf numFmtId="10" fontId="27" fillId="0" borderId="20" xfId="48" applyNumberFormat="1" applyFont="1" applyBorder="1" applyAlignment="1">
      <alignment horizontal="center"/>
    </xf>
    <xf numFmtId="49" fontId="27" fillId="0" borderId="19" xfId="34" applyNumberFormat="1" applyFont="1" applyBorder="1" applyAlignment="1">
      <alignment horizontal="center" vertical="center"/>
    </xf>
    <xf numFmtId="10" fontId="27" fillId="0" borderId="13" xfId="48" applyNumberFormat="1" applyFont="1" applyBorder="1" applyAlignment="1">
      <alignment horizontal="center"/>
    </xf>
    <xf numFmtId="49" fontId="26" fillId="0" borderId="21" xfId="34" applyNumberFormat="1" applyFont="1" applyBorder="1" applyAlignment="1">
      <alignment vertical="center"/>
    </xf>
    <xf numFmtId="49" fontId="26" fillId="0" borderId="22" xfId="34" applyNumberFormat="1" applyFont="1" applyBorder="1" applyAlignment="1">
      <alignment vertical="center"/>
    </xf>
    <xf numFmtId="164" fontId="31" fillId="0" borderId="0" xfId="0" applyNumberFormat="1" applyFont="1" applyBorder="1" applyAlignment="1">
      <alignment vertical="center" wrapText="1"/>
    </xf>
    <xf numFmtId="0" fontId="27" fillId="0" borderId="11" xfId="34" applyFont="1" applyBorder="1"/>
    <xf numFmtId="10" fontId="27" fillId="0" borderId="11" xfId="48" applyNumberFormat="1" applyFont="1" applyBorder="1" applyAlignment="1">
      <alignment horizontal="center"/>
    </xf>
    <xf numFmtId="10" fontId="27" fillId="0" borderId="39" xfId="48" applyNumberFormat="1" applyFont="1" applyBorder="1" applyAlignment="1">
      <alignment horizontal="center"/>
    </xf>
    <xf numFmtId="0" fontId="27" fillId="0" borderId="10" xfId="34" applyFont="1" applyBorder="1"/>
    <xf numFmtId="10" fontId="27" fillId="0" borderId="10" xfId="48" applyNumberFormat="1" applyFont="1" applyBorder="1" applyAlignment="1">
      <alignment horizontal="center"/>
    </xf>
    <xf numFmtId="10" fontId="27" fillId="0" borderId="40" xfId="48" applyNumberFormat="1" applyFont="1" applyBorder="1" applyAlignment="1">
      <alignment horizontal="center"/>
    </xf>
    <xf numFmtId="49" fontId="27" fillId="0" borderId="41" xfId="34" applyNumberFormat="1" applyFont="1" applyBorder="1" applyAlignment="1">
      <alignment horizontal="center" vertical="center"/>
    </xf>
    <xf numFmtId="0" fontId="27" fillId="0" borderId="42" xfId="34" applyFont="1" applyBorder="1"/>
    <xf numFmtId="10" fontId="27" fillId="0" borderId="42" xfId="48" applyNumberFormat="1" applyFont="1" applyBorder="1" applyAlignment="1">
      <alignment horizontal="center"/>
    </xf>
    <xf numFmtId="10" fontId="27" fillId="0" borderId="43" xfId="48" applyNumberFormat="1" applyFont="1" applyBorder="1" applyAlignment="1">
      <alignment horizontal="center"/>
    </xf>
    <xf numFmtId="10" fontId="27" fillId="0" borderId="11" xfId="48" applyNumberFormat="1" applyFont="1" applyBorder="1" applyAlignment="1">
      <alignment horizontal="center" vertical="center"/>
    </xf>
    <xf numFmtId="10" fontId="27" fillId="0" borderId="39" xfId="48" applyNumberFormat="1" applyFont="1" applyBorder="1" applyAlignment="1">
      <alignment horizontal="center" vertical="center"/>
    </xf>
    <xf numFmtId="10" fontId="27" fillId="0" borderId="10" xfId="48" applyNumberFormat="1" applyFont="1" applyBorder="1" applyAlignment="1">
      <alignment horizontal="center" vertical="center"/>
    </xf>
    <xf numFmtId="10" fontId="27" fillId="0" borderId="40" xfId="48" applyNumberFormat="1" applyFont="1" applyBorder="1" applyAlignment="1">
      <alignment horizontal="center" vertical="center"/>
    </xf>
    <xf numFmtId="10" fontId="27" fillId="0" borderId="42" xfId="48" applyNumberFormat="1" applyFont="1" applyBorder="1" applyAlignment="1">
      <alignment horizontal="center" vertical="center"/>
    </xf>
    <xf numFmtId="10" fontId="27" fillId="0" borderId="43" xfId="48" applyNumberFormat="1" applyFont="1" applyBorder="1" applyAlignment="1">
      <alignment horizontal="center" vertical="center"/>
    </xf>
    <xf numFmtId="10" fontId="32" fillId="0" borderId="48" xfId="49" applyNumberFormat="1" applyFont="1" applyBorder="1" applyAlignment="1">
      <alignment horizontal="center" vertical="center" wrapText="1"/>
    </xf>
    <xf numFmtId="0" fontId="33" fillId="0" borderId="49" xfId="0" applyFont="1" applyBorder="1" applyAlignment="1">
      <alignment horizontal="center" vertical="center"/>
    </xf>
    <xf numFmtId="0" fontId="34" fillId="0" borderId="0" xfId="0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/>
    </xf>
    <xf numFmtId="0" fontId="30" fillId="24" borderId="0" xfId="33" applyFont="1" applyFill="1" applyAlignment="1">
      <alignment horizontal="center" vertical="center" wrapText="1"/>
    </xf>
    <xf numFmtId="0" fontId="26" fillId="24" borderId="0" xfId="33" applyFont="1" applyFill="1" applyAlignment="1">
      <alignment horizontal="center" vertical="center" wrapText="1"/>
    </xf>
    <xf numFmtId="0" fontId="26" fillId="0" borderId="0" xfId="0" applyFont="1" applyAlignment="1">
      <alignment horizontal="center" vertical="center" wrapText="1"/>
    </xf>
    <xf numFmtId="0" fontId="26" fillId="0" borderId="34" xfId="34" applyFont="1" applyBorder="1" applyAlignment="1">
      <alignment horizontal="center" vertical="center" wrapText="1"/>
    </xf>
    <xf numFmtId="0" fontId="26" fillId="0" borderId="35" xfId="34" applyFont="1" applyBorder="1" applyAlignment="1">
      <alignment horizontal="center" vertical="center" wrapText="1"/>
    </xf>
    <xf numFmtId="0" fontId="26" fillId="0" borderId="44" xfId="34" applyFont="1" applyBorder="1" applyAlignment="1">
      <alignment horizontal="center" vertical="center" wrapText="1"/>
    </xf>
    <xf numFmtId="0" fontId="26" fillId="0" borderId="27" xfId="34" applyFont="1" applyBorder="1" applyAlignment="1">
      <alignment horizontal="center" vertical="center" wrapText="1"/>
    </xf>
    <xf numFmtId="0" fontId="26" fillId="0" borderId="45" xfId="34" applyFont="1" applyBorder="1" applyAlignment="1">
      <alignment horizontal="center" vertical="center" wrapText="1"/>
    </xf>
    <xf numFmtId="0" fontId="26" fillId="0" borderId="46" xfId="34" applyFont="1" applyBorder="1" applyAlignment="1">
      <alignment horizontal="center" vertical="center" wrapText="1"/>
    </xf>
    <xf numFmtId="0" fontId="26" fillId="0" borderId="28" xfId="34" applyFont="1" applyBorder="1" applyAlignment="1">
      <alignment horizontal="center" vertical="center" wrapText="1"/>
    </xf>
    <xf numFmtId="0" fontId="26" fillId="0" borderId="47" xfId="34" applyFont="1" applyBorder="1" applyAlignment="1">
      <alignment horizontal="center" vertical="center" wrapText="1"/>
    </xf>
    <xf numFmtId="0" fontId="26" fillId="0" borderId="21" xfId="34" applyFont="1" applyBorder="1" applyAlignment="1">
      <alignment horizontal="center" vertical="center" wrapText="1"/>
    </xf>
    <xf numFmtId="0" fontId="26" fillId="0" borderId="16" xfId="34" applyFont="1" applyBorder="1" applyAlignment="1">
      <alignment horizontal="center" vertical="center" wrapText="1"/>
    </xf>
    <xf numFmtId="0" fontId="26" fillId="0" borderId="14" xfId="34" applyFont="1" applyBorder="1" applyAlignment="1">
      <alignment horizontal="center" vertical="center" wrapText="1"/>
    </xf>
    <xf numFmtId="0" fontId="35" fillId="0" borderId="10" xfId="0" applyFont="1" applyBorder="1" applyAlignment="1">
      <alignment horizontal="center" vertical="top" wrapText="1"/>
    </xf>
    <xf numFmtId="0" fontId="36" fillId="0" borderId="11" xfId="0" applyFont="1" applyFill="1" applyBorder="1" applyAlignment="1">
      <alignment horizontal="center" vertical="top" wrapText="1"/>
    </xf>
    <xf numFmtId="0" fontId="36" fillId="0" borderId="12" xfId="0" applyFont="1" applyFill="1" applyBorder="1" applyAlignment="1">
      <alignment horizontal="center" vertical="top" wrapText="1"/>
    </xf>
    <xf numFmtId="0" fontId="37" fillId="0" borderId="0" xfId="0" quotePrefix="1" applyFont="1" applyAlignment="1" applyProtection="1">
      <alignment vertical="center" wrapText="1"/>
      <protection locked="0"/>
    </xf>
    <xf numFmtId="0" fontId="37" fillId="0" borderId="50" xfId="0" quotePrefix="1" applyFont="1" applyBorder="1" applyAlignment="1" applyProtection="1">
      <alignment horizontal="center" vertical="center" wrapText="1"/>
      <protection locked="0"/>
    </xf>
  </cellXfs>
  <cellStyles count="50">
    <cellStyle name="20% - Ênfase1" xfId="1" builtinId="30" customBuiltin="1"/>
    <cellStyle name="20% - Ênfase2" xfId="2" builtinId="34" customBuiltin="1"/>
    <cellStyle name="20% - Ênfase3" xfId="3" builtinId="38" customBuiltin="1"/>
    <cellStyle name="20% - Ênfase4" xfId="4" builtinId="42" customBuiltin="1"/>
    <cellStyle name="20% - Ênfase5" xfId="5" builtinId="46" customBuiltin="1"/>
    <cellStyle name="20% - Ênfase6" xfId="6" builtinId="50" customBuiltin="1"/>
    <cellStyle name="40% - Ênfase1" xfId="7" builtinId="31" customBuiltin="1"/>
    <cellStyle name="40% - Ênfase2" xfId="8" builtinId="35" customBuiltin="1"/>
    <cellStyle name="40% - Ênfase3" xfId="9" builtinId="39" customBuiltin="1"/>
    <cellStyle name="40% - Ênfase4" xfId="10" builtinId="43" customBuiltin="1"/>
    <cellStyle name="40% - Ênfase5" xfId="11" builtinId="47" customBuiltin="1"/>
    <cellStyle name="40% - Ênfase6" xfId="12" builtinId="51" customBuiltin="1"/>
    <cellStyle name="60% - Ênfase1" xfId="13" builtinId="32" customBuiltin="1"/>
    <cellStyle name="60% - Ênfase2" xfId="14" builtinId="36" customBuiltin="1"/>
    <cellStyle name="60% - Ênfase3" xfId="15" builtinId="40" customBuiltin="1"/>
    <cellStyle name="60% - Ênfase4" xfId="16" builtinId="44" customBuiltin="1"/>
    <cellStyle name="60% - Ênfase5" xfId="17" builtinId="48" customBuiltin="1"/>
    <cellStyle name="60% - Ênfase6" xfId="18" builtinId="52" customBuiltin="1"/>
    <cellStyle name="Bom" xfId="19" builtinId="26" customBuiltin="1"/>
    <cellStyle name="Cálculo" xfId="20" builtinId="22" customBuiltin="1"/>
    <cellStyle name="Célula de Verificação" xfId="21" builtinId="23" customBuiltin="1"/>
    <cellStyle name="Célula Vinculada" xfId="22" builtinId="24" customBuiltin="1"/>
    <cellStyle name="Ênfase1" xfId="23" builtinId="29" customBuiltin="1"/>
    <cellStyle name="Ênfase2" xfId="24" builtinId="33" customBuiltin="1"/>
    <cellStyle name="Ênfase3" xfId="25" builtinId="37" customBuiltin="1"/>
    <cellStyle name="Ênfase4" xfId="26" builtinId="41" customBuiltin="1"/>
    <cellStyle name="Ênfase5" xfId="27" builtinId="45" customBuiltin="1"/>
    <cellStyle name="Ênfase6" xfId="28" builtinId="49" customBuiltin="1"/>
    <cellStyle name="Entrada" xfId="29" builtinId="20" customBuiltin="1"/>
    <cellStyle name="Neutro" xfId="31" builtinId="28" customBuiltin="1"/>
    <cellStyle name="Normal" xfId="0" builtinId="0"/>
    <cellStyle name="Normal 2" xfId="32" xr:uid="{00000000-0005-0000-0000-000020000000}"/>
    <cellStyle name="Normal 3" xfId="49" xr:uid="{393D33E6-EA4C-4197-B203-636B038F6BC6}"/>
    <cellStyle name="Normal_BDI´s Obras-Projetos-Equipamentos" xfId="33" xr:uid="{00000000-0005-0000-0000-000021000000}"/>
    <cellStyle name="Normal_Requalificação Valonguinho (1)" xfId="34" xr:uid="{00000000-0005-0000-0000-000022000000}"/>
    <cellStyle name="Nota" xfId="35" builtinId="10" customBuiltin="1"/>
    <cellStyle name="Porcentagem" xfId="48" builtinId="5"/>
    <cellStyle name="Porcentagem 2" xfId="36" xr:uid="{00000000-0005-0000-0000-000025000000}"/>
    <cellStyle name="Porcentagem_Requalificação Valonguinho (1)" xfId="37" xr:uid="{00000000-0005-0000-0000-000026000000}"/>
    <cellStyle name="Ruim" xfId="30" builtinId="27" customBuiltin="1"/>
    <cellStyle name="Saída" xfId="38" builtinId="21" customBuiltin="1"/>
    <cellStyle name="Separador de milhares 2" xfId="39" xr:uid="{00000000-0005-0000-0000-000028000000}"/>
    <cellStyle name="Texto de Aviso" xfId="40" builtinId="11" customBuiltin="1"/>
    <cellStyle name="Texto Explicativo" xfId="41" builtinId="53" customBuiltin="1"/>
    <cellStyle name="Título" xfId="42" builtinId="15" customBuiltin="1"/>
    <cellStyle name="Título 1" xfId="43" builtinId="16" customBuiltin="1"/>
    <cellStyle name="Título 2" xfId="44" builtinId="17" customBuiltin="1"/>
    <cellStyle name="Título 3" xfId="45" builtinId="18" customBuiltin="1"/>
    <cellStyle name="Título 4" xfId="46" builtinId="19" customBuiltin="1"/>
    <cellStyle name="Total" xfId="4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6</xdr:row>
          <xdr:rowOff>0</xdr:rowOff>
        </xdr:from>
        <xdr:to>
          <xdr:col>3</xdr:col>
          <xdr:colOff>971550</xdr:colOff>
          <xdr:row>8</xdr:row>
          <xdr:rowOff>0</xdr:rowOff>
        </xdr:to>
        <xdr:pic>
          <xdr:nvPicPr>
            <xdr:cNvPr id="3" name="Imagem 2">
              <a:extLst>
                <a:ext uri="{FF2B5EF4-FFF2-40B4-BE49-F238E27FC236}">
                  <a16:creationId xmlns:a16="http://schemas.microsoft.com/office/drawing/2014/main" id="{5B8F3F59-695B-1CEC-3B6E-17E197598BB2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'[2]BDI- desonerada'!$A$7:$D$8" spid="_x0000_s1028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0" y="1095375"/>
              <a:ext cx="7153275" cy="79057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Arquivos%20da%20UFF/CPL/Licita&#231;&#227;o/Modelos%20Editais%20PE%20e%20RDC/Modelo%20PE%20(menor%20pre&#231;o%20-%20aberto)%20Mai-2022/5-%20Anexo%20IV%20PE%20-202%20Composi&#231;&#227;o%20BDI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7-%20Anexo%20IV%20PE%20121-2022%20Composi&#231;&#227;o%20BD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DI- desonerada"/>
    </sheetNames>
    <sheetDataSet>
      <sheetData sheetId="0">
        <row r="7">
          <cell r="A7" t="str">
            <v>OBRA:</v>
          </cell>
        </row>
        <row r="8">
          <cell r="A8" t="str">
            <v>Local: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DI- desonerada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58"/>
  <sheetViews>
    <sheetView tabSelected="1" zoomScaleNormal="100" zoomScaleSheetLayoutView="100" workbookViewId="0">
      <selection sqref="A1:D1"/>
    </sheetView>
  </sheetViews>
  <sheetFormatPr defaultColWidth="8" defaultRowHeight="12.75"/>
  <cols>
    <col min="1" max="1" width="8.375" style="1" customWidth="1"/>
    <col min="2" max="2" width="59.625" style="1" customWidth="1"/>
    <col min="3" max="3" width="13.125" style="1" customWidth="1"/>
    <col min="4" max="4" width="12.875" style="1" customWidth="1"/>
    <col min="5" max="5" width="8.625" style="1" customWidth="1"/>
    <col min="6" max="6" width="8" style="1" customWidth="1"/>
    <col min="7" max="16384" width="8" style="1"/>
  </cols>
  <sheetData>
    <row r="1" spans="1:18" ht="15">
      <c r="A1" s="63" t="s">
        <v>32</v>
      </c>
      <c r="B1" s="63"/>
      <c r="C1" s="63"/>
      <c r="D1" s="63"/>
      <c r="E1" s="5"/>
      <c r="F1" s="5"/>
    </row>
    <row r="2" spans="1:18" ht="15">
      <c r="A2" s="63" t="s">
        <v>33</v>
      </c>
      <c r="B2" s="63"/>
      <c r="C2" s="63"/>
      <c r="D2" s="63"/>
      <c r="E2" s="6"/>
    </row>
    <row r="3" spans="1:18" ht="15">
      <c r="A3" s="62" t="s">
        <v>52</v>
      </c>
      <c r="B3" s="62"/>
      <c r="C3" s="62"/>
      <c r="D3" s="62"/>
      <c r="E3" s="6"/>
    </row>
    <row r="4" spans="1:18" ht="7.5" customHeight="1">
      <c r="A4" s="4"/>
      <c r="B4" s="4"/>
      <c r="C4" s="4"/>
      <c r="D4" s="6"/>
      <c r="E4" s="6"/>
      <c r="F4" s="6"/>
    </row>
    <row r="5" spans="1:18" ht="14.25">
      <c r="A5" s="64" t="s">
        <v>35</v>
      </c>
      <c r="B5" s="64"/>
      <c r="C5" s="64"/>
      <c r="D5" s="64"/>
      <c r="E5" s="7"/>
      <c r="F5" s="7"/>
    </row>
    <row r="6" spans="1:18" ht="19.5" customHeight="1">
      <c r="A6" s="65" t="s">
        <v>41</v>
      </c>
      <c r="B6" s="65"/>
      <c r="C6" s="65"/>
      <c r="D6" s="65"/>
      <c r="E6" s="7"/>
      <c r="F6" s="7"/>
    </row>
    <row r="7" spans="1:18" ht="30" customHeight="1">
      <c r="A7" s="66"/>
      <c r="B7" s="66"/>
      <c r="C7" s="66"/>
      <c r="D7" s="66"/>
      <c r="E7" s="43"/>
      <c r="F7" s="43"/>
      <c r="G7" s="43"/>
      <c r="H7" s="43"/>
      <c r="I7" s="43"/>
      <c r="J7" s="43"/>
      <c r="K7" s="43"/>
      <c r="L7" s="43"/>
      <c r="M7" s="43"/>
      <c r="N7" s="43"/>
      <c r="O7" s="43"/>
      <c r="P7" s="43"/>
      <c r="Q7" s="43"/>
      <c r="R7" s="43"/>
    </row>
    <row r="8" spans="1:18" ht="32.25" customHeight="1" thickBot="1">
      <c r="A8" s="61" t="str">
        <f>'[1]BDI- desonerada'!$A$8</f>
        <v>Local:</v>
      </c>
      <c r="B8" s="61"/>
      <c r="C8" s="61"/>
      <c r="D8" s="61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P8" s="43"/>
      <c r="Q8" s="43"/>
      <c r="R8" s="43"/>
    </row>
    <row r="9" spans="1:18" ht="14.25" thickTop="1" thickBot="1">
      <c r="A9" s="67" t="s">
        <v>0</v>
      </c>
      <c r="B9" s="68"/>
      <c r="C9" s="27" t="s">
        <v>42</v>
      </c>
      <c r="D9" s="27" t="s">
        <v>37</v>
      </c>
    </row>
    <row r="10" spans="1:18" ht="13.5" thickTop="1">
      <c r="A10" s="29" t="s">
        <v>1</v>
      </c>
      <c r="B10" s="44" t="s">
        <v>2</v>
      </c>
      <c r="C10" s="45">
        <v>0</v>
      </c>
      <c r="D10" s="46">
        <v>0</v>
      </c>
    </row>
    <row r="11" spans="1:18">
      <c r="A11" s="30" t="s">
        <v>3</v>
      </c>
      <c r="B11" s="47" t="s">
        <v>4</v>
      </c>
      <c r="C11" s="48">
        <v>1.4999999999999999E-2</v>
      </c>
      <c r="D11" s="49">
        <v>1.4999999999999999E-2</v>
      </c>
    </row>
    <row r="12" spans="1:18">
      <c r="A12" s="30" t="s">
        <v>5</v>
      </c>
      <c r="B12" s="47" t="s">
        <v>6</v>
      </c>
      <c r="C12" s="48">
        <v>0.01</v>
      </c>
      <c r="D12" s="49">
        <v>0.01</v>
      </c>
    </row>
    <row r="13" spans="1:18">
      <c r="A13" s="30" t="s">
        <v>7</v>
      </c>
      <c r="B13" s="47" t="s">
        <v>8</v>
      </c>
      <c r="C13" s="48">
        <v>2E-3</v>
      </c>
      <c r="D13" s="49">
        <v>2E-3</v>
      </c>
    </row>
    <row r="14" spans="1:18">
      <c r="A14" s="30" t="s">
        <v>9</v>
      </c>
      <c r="B14" s="47" t="s">
        <v>16</v>
      </c>
      <c r="C14" s="48">
        <v>6.0000000000000001E-3</v>
      </c>
      <c r="D14" s="49">
        <v>6.0000000000000001E-3</v>
      </c>
    </row>
    <row r="15" spans="1:18">
      <c r="A15" s="30" t="s">
        <v>11</v>
      </c>
      <c r="B15" s="47" t="s">
        <v>10</v>
      </c>
      <c r="C15" s="48">
        <v>2.5000000000000001E-2</v>
      </c>
      <c r="D15" s="49">
        <v>2.5000000000000001E-2</v>
      </c>
    </row>
    <row r="16" spans="1:18">
      <c r="A16" s="30" t="s">
        <v>13</v>
      </c>
      <c r="B16" s="47" t="s">
        <v>14</v>
      </c>
      <c r="C16" s="48">
        <v>0.03</v>
      </c>
      <c r="D16" s="49">
        <v>0.03</v>
      </c>
    </row>
    <row r="17" spans="1:4">
      <c r="A17" s="30" t="s">
        <v>15</v>
      </c>
      <c r="B17" s="47" t="s">
        <v>12</v>
      </c>
      <c r="C17" s="48">
        <v>0.08</v>
      </c>
      <c r="D17" s="49">
        <v>0.08</v>
      </c>
    </row>
    <row r="18" spans="1:4">
      <c r="A18" s="50" t="s">
        <v>17</v>
      </c>
      <c r="B18" s="51" t="s">
        <v>18</v>
      </c>
      <c r="C18" s="52">
        <v>0.01</v>
      </c>
      <c r="D18" s="53">
        <v>0.01</v>
      </c>
    </row>
    <row r="19" spans="1:4">
      <c r="A19" s="32"/>
      <c r="B19" s="19" t="s">
        <v>24</v>
      </c>
      <c r="C19" s="20">
        <f>SUM(C10:C18)</f>
        <v>0.17799999999999999</v>
      </c>
      <c r="D19" s="15">
        <f>SUM(D10:D18)</f>
        <v>0.17799999999999999</v>
      </c>
    </row>
    <row r="20" spans="1:4" ht="6" customHeight="1">
      <c r="A20" s="33"/>
      <c r="B20" s="11"/>
      <c r="C20" s="12"/>
      <c r="D20" s="34"/>
    </row>
    <row r="21" spans="1:4" ht="14.25" customHeight="1" thickBot="1">
      <c r="A21" s="69" t="s">
        <v>19</v>
      </c>
      <c r="B21" s="70"/>
      <c r="C21" s="70"/>
      <c r="D21" s="71"/>
    </row>
    <row r="22" spans="1:4" ht="13.5" thickTop="1">
      <c r="A22" s="29" t="s">
        <v>1</v>
      </c>
      <c r="B22" s="44" t="s">
        <v>43</v>
      </c>
      <c r="C22" s="60">
        <v>0.17979999999999999</v>
      </c>
      <c r="D22" s="60">
        <v>0</v>
      </c>
    </row>
    <row r="23" spans="1:4">
      <c r="A23" s="30" t="s">
        <v>3</v>
      </c>
      <c r="B23" s="47" t="s">
        <v>38</v>
      </c>
      <c r="C23" s="60">
        <v>4.87E-2</v>
      </c>
      <c r="D23" s="60">
        <v>0</v>
      </c>
    </row>
    <row r="24" spans="1:4">
      <c r="A24" s="30" t="s">
        <v>5</v>
      </c>
      <c r="B24" s="47" t="s">
        <v>44</v>
      </c>
      <c r="C24" s="60">
        <v>8.6999999999999994E-3</v>
      </c>
      <c r="D24" s="60">
        <v>6.7000000000000002E-3</v>
      </c>
    </row>
    <row r="25" spans="1:4">
      <c r="A25" s="30" t="s">
        <v>7</v>
      </c>
      <c r="B25" s="47" t="s">
        <v>23</v>
      </c>
      <c r="C25" s="60">
        <v>0.1077</v>
      </c>
      <c r="D25" s="60">
        <v>8.3299999999999999E-2</v>
      </c>
    </row>
    <row r="26" spans="1:4">
      <c r="A26" s="30" t="s">
        <v>9</v>
      </c>
      <c r="B26" s="47" t="s">
        <v>21</v>
      </c>
      <c r="C26" s="60">
        <v>6.9999999999999999E-4</v>
      </c>
      <c r="D26" s="60">
        <v>5.9999999999999995E-4</v>
      </c>
    </row>
    <row r="27" spans="1:4">
      <c r="A27" s="30" t="s">
        <v>11</v>
      </c>
      <c r="B27" s="47" t="s">
        <v>45</v>
      </c>
      <c r="C27" s="60">
        <v>7.1999999999999998E-3</v>
      </c>
      <c r="D27" s="60">
        <v>5.5999999999999999E-3</v>
      </c>
    </row>
    <row r="28" spans="1:4">
      <c r="A28" s="30" t="s">
        <v>13</v>
      </c>
      <c r="B28" s="47" t="s">
        <v>46</v>
      </c>
      <c r="C28" s="60">
        <v>1.24E-2</v>
      </c>
      <c r="D28" s="60">
        <v>0</v>
      </c>
    </row>
    <row r="29" spans="1:4">
      <c r="A29" s="30" t="s">
        <v>15</v>
      </c>
      <c r="B29" s="47" t="s">
        <v>47</v>
      </c>
      <c r="C29" s="60">
        <v>1.1000000000000001E-3</v>
      </c>
      <c r="D29" s="60">
        <v>8.0000000000000004E-4</v>
      </c>
    </row>
    <row r="30" spans="1:4">
      <c r="A30" s="30" t="s">
        <v>17</v>
      </c>
      <c r="B30" s="47" t="s">
        <v>48</v>
      </c>
      <c r="C30" s="60">
        <v>0.14069999999999999</v>
      </c>
      <c r="D30" s="60">
        <v>0.10879999999999999</v>
      </c>
    </row>
    <row r="31" spans="1:4">
      <c r="A31" s="50" t="s">
        <v>20</v>
      </c>
      <c r="B31" s="51" t="s">
        <v>36</v>
      </c>
      <c r="C31" s="60">
        <v>2.9999999999999997E-4</v>
      </c>
      <c r="D31" s="60">
        <v>2.9999999999999997E-4</v>
      </c>
    </row>
    <row r="32" spans="1:4">
      <c r="A32" s="35"/>
      <c r="B32" s="19" t="s">
        <v>24</v>
      </c>
      <c r="C32" s="36">
        <f>SUM(C22:C31)</f>
        <v>0.50729999999999986</v>
      </c>
      <c r="D32" s="36">
        <f>SUM(D22:D31)</f>
        <v>0.20609999999999998</v>
      </c>
    </row>
    <row r="33" spans="1:5" ht="6" customHeight="1">
      <c r="A33" s="37"/>
      <c r="B33" s="11"/>
      <c r="C33" s="12"/>
      <c r="D33" s="38"/>
    </row>
    <row r="34" spans="1:5" ht="12.75" customHeight="1" thickBot="1">
      <c r="A34" s="72" t="s">
        <v>25</v>
      </c>
      <c r="B34" s="73"/>
      <c r="C34" s="73"/>
      <c r="D34" s="74"/>
    </row>
    <row r="35" spans="1:5" ht="13.5" thickTop="1">
      <c r="A35" s="29" t="s">
        <v>1</v>
      </c>
      <c r="B35" s="44" t="s">
        <v>26</v>
      </c>
      <c r="C35" s="54">
        <v>4.3200000000000002E-2</v>
      </c>
      <c r="D35" s="55">
        <v>3.3399999999999999E-2</v>
      </c>
    </row>
    <row r="36" spans="1:5">
      <c r="A36" s="30" t="s">
        <v>3</v>
      </c>
      <c r="B36" s="47" t="s">
        <v>22</v>
      </c>
      <c r="C36" s="56">
        <v>1E-3</v>
      </c>
      <c r="D36" s="57">
        <v>8.0000000000000004E-4</v>
      </c>
    </row>
    <row r="37" spans="1:5">
      <c r="A37" s="30" t="s">
        <v>5</v>
      </c>
      <c r="B37" s="47" t="s">
        <v>39</v>
      </c>
      <c r="C37" s="56">
        <v>0</v>
      </c>
      <c r="D37" s="57">
        <v>0</v>
      </c>
    </row>
    <row r="38" spans="1:5">
      <c r="A38" s="30" t="s">
        <v>7</v>
      </c>
      <c r="B38" s="47" t="s">
        <v>49</v>
      </c>
      <c r="C38" s="56">
        <v>3.85E-2</v>
      </c>
      <c r="D38" s="57">
        <v>2.98E-2</v>
      </c>
    </row>
    <row r="39" spans="1:5">
      <c r="A39" s="50" t="s">
        <v>9</v>
      </c>
      <c r="B39" s="51" t="s">
        <v>27</v>
      </c>
      <c r="C39" s="58">
        <v>3.5999999999999999E-3</v>
      </c>
      <c r="D39" s="59">
        <v>2.8E-3</v>
      </c>
    </row>
    <row r="40" spans="1:5">
      <c r="A40" s="35"/>
      <c r="B40" s="19" t="s">
        <v>24</v>
      </c>
      <c r="C40" s="20">
        <f>SUM(C35:C39)</f>
        <v>8.6300000000000002E-2</v>
      </c>
      <c r="D40" s="23">
        <f>SUM(D35:D39)</f>
        <v>6.6799999999999998E-2</v>
      </c>
    </row>
    <row r="41" spans="1:5" ht="6" customHeight="1">
      <c r="A41" s="37"/>
      <c r="B41" s="13"/>
      <c r="C41" s="14"/>
      <c r="D41" s="38"/>
    </row>
    <row r="42" spans="1:5" ht="12.75" customHeight="1">
      <c r="A42" s="75" t="s">
        <v>28</v>
      </c>
      <c r="B42" s="76"/>
      <c r="C42" s="73"/>
      <c r="D42" s="77"/>
    </row>
    <row r="43" spans="1:5">
      <c r="A43" s="39" t="s">
        <v>1</v>
      </c>
      <c r="B43" s="21" t="s">
        <v>29</v>
      </c>
      <c r="C43" s="40">
        <f>(C19)*C32</f>
        <v>9.0299399999999974E-2</v>
      </c>
      <c r="D43" s="31">
        <f>(D19)*D32</f>
        <v>3.6685799999999998E-2</v>
      </c>
    </row>
    <row r="44" spans="1:5">
      <c r="A44" s="41"/>
      <c r="B44" s="24" t="s">
        <v>24</v>
      </c>
      <c r="C44" s="25">
        <f>C43</f>
        <v>9.0299399999999974E-2</v>
      </c>
      <c r="D44" s="15">
        <f>D43</f>
        <v>3.6685799999999998E-2</v>
      </c>
    </row>
    <row r="45" spans="1:5" ht="6" customHeight="1">
      <c r="A45" s="37"/>
      <c r="B45" s="11"/>
      <c r="C45" s="12"/>
      <c r="D45" s="38"/>
    </row>
    <row r="46" spans="1:5" ht="12.75" customHeight="1">
      <c r="A46" s="75" t="s">
        <v>30</v>
      </c>
      <c r="B46" s="76"/>
      <c r="C46" s="73"/>
      <c r="D46" s="77"/>
    </row>
    <row r="47" spans="1:5" ht="22.5">
      <c r="A47" s="39" t="s">
        <v>1</v>
      </c>
      <c r="B47" s="21" t="s">
        <v>40</v>
      </c>
      <c r="C47" s="26">
        <f>C19*C36+0.08*C35</f>
        <v>3.6340000000000001E-3</v>
      </c>
      <c r="D47" s="28">
        <f>D19*D36+0.08*D35</f>
        <v>2.8143999999999999E-3</v>
      </c>
      <c r="E47" s="10"/>
    </row>
    <row r="48" spans="1:5">
      <c r="A48" s="41"/>
      <c r="B48" s="24" t="s">
        <v>24</v>
      </c>
      <c r="C48" s="25">
        <f>C47</f>
        <v>3.6340000000000001E-3</v>
      </c>
      <c r="D48" s="15">
        <f>D47</f>
        <v>2.8143999999999999E-3</v>
      </c>
    </row>
    <row r="49" spans="1:6" ht="6" customHeight="1">
      <c r="A49" s="37"/>
      <c r="B49" s="11"/>
      <c r="C49" s="12"/>
      <c r="D49" s="16"/>
    </row>
    <row r="50" spans="1:6" ht="13.5" thickBot="1">
      <c r="A50" s="42"/>
      <c r="B50" s="17" t="s">
        <v>31</v>
      </c>
      <c r="C50" s="22">
        <f>C19+C32+C40+C44+C48</f>
        <v>0.86553339999999979</v>
      </c>
      <c r="D50" s="18">
        <f>D19+D32+D40+D44+D48</f>
        <v>0.49040019999999995</v>
      </c>
      <c r="E50" s="10"/>
    </row>
    <row r="51" spans="1:6" ht="16.5" customHeight="1" thickTop="1">
      <c r="A51" s="79" t="s">
        <v>34</v>
      </c>
      <c r="B51" s="79"/>
      <c r="C51" s="80"/>
      <c r="D51" s="79"/>
      <c r="E51" s="9"/>
    </row>
    <row r="52" spans="1:6" ht="18.75" customHeight="1">
      <c r="A52" s="78" t="s">
        <v>53</v>
      </c>
      <c r="B52" s="78"/>
      <c r="C52" s="78" t="s">
        <v>51</v>
      </c>
      <c r="D52" s="78"/>
      <c r="E52" s="9"/>
    </row>
    <row r="53" spans="1:6" ht="12.75" customHeight="1">
      <c r="A53" s="78" t="s">
        <v>50</v>
      </c>
      <c r="B53" s="78"/>
      <c r="C53" s="78"/>
      <c r="D53" s="78"/>
      <c r="E53" s="8"/>
    </row>
    <row r="54" spans="1:6" ht="15.75" customHeight="1">
      <c r="A54" s="78"/>
      <c r="B54" s="78"/>
      <c r="C54" s="78"/>
      <c r="D54" s="78"/>
      <c r="E54" s="8"/>
    </row>
    <row r="55" spans="1:6" ht="36" customHeight="1">
      <c r="A55" s="82" t="s">
        <v>54</v>
      </c>
      <c r="B55" s="82"/>
      <c r="C55" s="82"/>
      <c r="D55" s="82"/>
      <c r="E55" s="81"/>
      <c r="F55" s="81"/>
    </row>
    <row r="56" spans="1:6">
      <c r="B56" s="3"/>
    </row>
    <row r="57" spans="1:6">
      <c r="B57" s="2"/>
    </row>
    <row r="58" spans="1:6">
      <c r="B58" s="2"/>
    </row>
  </sheetData>
  <mergeCells count="17">
    <mergeCell ref="A52:B52"/>
    <mergeCell ref="C52:D52"/>
    <mergeCell ref="A53:D54"/>
    <mergeCell ref="A9:B9"/>
    <mergeCell ref="A21:D21"/>
    <mergeCell ref="A34:D34"/>
    <mergeCell ref="A42:D42"/>
    <mergeCell ref="A46:D46"/>
    <mergeCell ref="A51:D51"/>
    <mergeCell ref="A55:D55"/>
    <mergeCell ref="A8:D8"/>
    <mergeCell ref="A3:D3"/>
    <mergeCell ref="A1:D1"/>
    <mergeCell ref="A2:D2"/>
    <mergeCell ref="A5:D5"/>
    <mergeCell ref="A6:D6"/>
    <mergeCell ref="A7:D7"/>
  </mergeCells>
  <phoneticPr fontId="21" type="noConversion"/>
  <printOptions horizontalCentered="1"/>
  <pageMargins left="0" right="0" top="0.62992125984251968" bottom="0.31496062992125984" header="0.27559055118110237" footer="0.31496062992125984"/>
  <pageSetup paperSize="9" scale="95" orientation="portrait" horizontalDpi="300" verticalDpi="300" r:id="rId1"/>
  <headerFooter alignWithMargins="0">
    <oddHeader>&amp;RFl.______
Processo n.º 23069.171748/2022-11</oddHeader>
    <oddFooter>&amp;CPágina &amp;P de &amp;N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ENCARGOS SOCIAIS -SINAPI</vt:lpstr>
      <vt:lpstr>'ENCARGOS SOCIAIS -SINAPI'!Area_de_impressao</vt:lpstr>
    </vt:vector>
  </TitlesOfParts>
  <Company>Universidade Federal Fluminense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CPL 3</dc:creator>
  <cp:lastModifiedBy>ARISTOCLES</cp:lastModifiedBy>
  <cp:lastPrinted>2021-10-13T14:40:41Z</cp:lastPrinted>
  <dcterms:created xsi:type="dcterms:W3CDTF">2013-12-09T15:32:24Z</dcterms:created>
  <dcterms:modified xsi:type="dcterms:W3CDTF">2022-10-22T12:14:22Z</dcterms:modified>
</cp:coreProperties>
</file>