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oão Aranha\Desktop\CLI\Minutas\29-2023 - Mat Químicos controlados pela PF\Minuta\"/>
    </mc:Choice>
  </mc:AlternateContent>
  <bookViews>
    <workbookView xWindow="0" yWindow="0" windowWidth="28800" windowHeight="11835"/>
  </bookViews>
  <sheets>
    <sheet name="Folha1" sheetId="1" r:id="rId1"/>
  </sheets>
  <definedNames>
    <definedName name="_xlnm._FilterDatabase" localSheetId="0" hidden="1">Folha1!#REF!</definedName>
    <definedName name="_xlnm.Print_Area" localSheetId="0">Folha1!$A$1:$K$38</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0" i="1" l="1"/>
  <c r="K7" i="1" l="1"/>
  <c r="K8"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G7" i="1"/>
  <c r="G8" i="1"/>
  <c r="G9"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l="1"/>
  <c r="K6" i="1"/>
  <c r="G6" i="1" l="1"/>
</calcChain>
</file>

<file path=xl/sharedStrings.xml><?xml version="1.0" encoding="utf-8"?>
<sst xmlns="http://schemas.openxmlformats.org/spreadsheetml/2006/main" count="175" uniqueCount="56">
  <si>
    <t>PRÓ-REITORIA DE ADMINISTRAÇÃO</t>
  </si>
  <si>
    <t>ITEM</t>
  </si>
  <si>
    <t>UNIDADE DE MEDIDA</t>
  </si>
  <si>
    <t>COORDENAÇÃO DE MATERIAIS</t>
  </si>
  <si>
    <t>ANEXO I-A - PLANILHA ESTIMATIVA DE DESCRIÇÃO E PREÇOS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</si>
  <si>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</si>
  <si>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</si>
  <si>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</si>
  <si>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</si>
  <si>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</si>
  <si>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</si>
  <si>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</si>
  <si>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</si>
  <si>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SUGESTÃO DE CATMAT</t>
  </si>
  <si>
    <t>QUANTIDADE TOTAL</t>
  </si>
  <si>
    <t>Acetato de etila P.A. A.C.S – Aspecto físico: líquido incolor, Peso molecular: 88,11 g/mol, FÓRMULA QUÍMICA: C4H8O2, Densidade: 0,897 g/cm³, Pureza mínima: 99,5% NÚMERO DE REFERÊNCIA: 141-78-6. Fornecimento em frasco de 1 litro</t>
  </si>
  <si>
    <t>Acetona P.A. A.C.S. - Aspecto físico: líquido incolor, Fórmula química: C3H6O, Peso molecular: 58,08 g/mol, Densidade: 0,79 g/cm³ a 20°C, Pureza mínima: 99,5%, Número de referência química: CAS 67-64-1. Fornecimento em frasco de 1 litro</t>
  </si>
  <si>
    <t>Acetona UV/HPLC - Aspecto físico: líquido incolor, Fórmula química: C3H6O, Peso molecular: 58,08 g/mol,  Densidade: 0,79 g/cm³ a 20°C,  Pureza mínima: 99,8%,  Número de referência química: CAS 67-64-1. Fornecimento em frasco de 1 litro</t>
  </si>
  <si>
    <t>Ácido acético glacial P.A A.C.S – Aspecto físico: líquido límpido transparente, Peso molecular: 60,05 g/mol, FÓRMULA QUÍMICA: C2H4O2, Densidade: 1,049 g/cm3 (l) e 1, 266 g/cm3 (s),  PUREZA MÍNIMA: 99,7%,  NÚMERO DE REFERÊNCIA QUÍMICA: CAS 64-19-7. Fornecimento em frasco de 1 litro</t>
  </si>
  <si>
    <t>Ácido bórico P.A A.C.S – Aspecto físico: sólido , Peso molecular: 61,83 g/mol, FÓRMULA QUÍMICA: H3BO3, Densidade: 1,44 g/cm³,  PUREZA MÍNIMA: 99, 5%,  NÚMERO DE REFERÊNCIA QUÍMICA: CAS 10043-35-3. Fornecimento em frasco de 500 gramas</t>
  </si>
  <si>
    <t>Ácido clorídrico  0.1N (Solução com cerificado de análise e qualidade) - Aspecto físico: líquido, incolor, Peso molecular: 36,46 g/mol, Fórmula química: HCl, Densidade: 1,00 g/cm3, Número de referência química CAS: 7647-01-0. Fornecimento em frasco de 1 litro
É um material que precisa de certificação de qualidade, com garantia do controle da concentração e pureza da solução.</t>
  </si>
  <si>
    <t>Ácido clorídrico P.A. A.C.S - Aspecto físico: líquido, fumegante, Peso molecular: 36,46 g/mol,  Fórmula química: Hcl,  Teor mínimo: 37%,  Densidade: 1,19 g/cm³ a 20°C,  Número de referência química CAS: 7647-01-0. Fornecimento em frasco de 1 litro</t>
  </si>
  <si>
    <t>Ácido fórmico , ASPECTO FÍSICO LÍQUIDO INCOLOR,  ODOR PENETRANTE,  COMPOSIÇÃO QUÍMICA HCOOH,  PESO MOLECULAR 46,3,  TEOR DE PUREZA MÍNIMA DE 98%,  Densidade: 1,22 g/cm3 (20 °C),  NÚMERO DE REFERÊNCIA QUÍMICA CAS 64-18-6. Fornecimento em frasco de 1 litro</t>
  </si>
  <si>
    <t>Ácido fórmico P.A. - Aspecto físico: líquido incolor, Peso molecular: 46,03 g/mol,  Fórmula química: HCOOH,  Teor mínimo: 85% Densidade: 1, 195 g/cm³,  Número de referência química CAS: 64-18-6. Fornecimento em frasco de 1 litro</t>
  </si>
  <si>
    <t>Ácido sulfúrico P.A A.C.S – Aspecto físico: líquido , Fórmula química: H2SO4, Peso molecular: 98, 08 g/mol,  PUREZA: 95- 99%,  Densidade (98%): 1,84 g/cm3 (20 °C),  NÚMERO DE REFERÊNCIA QUÍMICA: CAS 7664-93-9. Fornecimento em frasco de 1 litro</t>
  </si>
  <si>
    <t>Ácido sulfúrico: solução 2N. Concentração: 5,33%,  Densidade: 1, 04 g/cm3. Fornecimento em frasco de 1 litro</t>
  </si>
  <si>
    <t>Borohidreto de sódio (Hidreto de sódio e boro), ASPECTO FÍSICO PÓ BRANCO CRISTALINO, Peso molecular: 37, 83,  FÓRMULA QUÍMICA NABH4,  GRAU DE PUREZA MÍNIMA DE 98%,  Densidade: 1,07 g/cm³,  CARACTERÍSTICA ADICIONAL REAGENTE P.A.,  NÚMERO DE REFERÊNCIA QUÍMICA CAS 16940-66-2. Fornecimento em frasco de 100g</t>
  </si>
  <si>
    <t xml:space="preserve">Cafeína P.A. (Anidra) – Aspecto físico: pó cristalino branco , FÓRMULA QUÍMICA: C8H10N4O2, Peso molecular: 194, 19 g/mol,  PUREZA MÍNIMA: 99%,  Densidade 1,23 g/cm³ a 18°C. NÚMERO DE REFERÊNCIA QUÍMICA: CAS 58-08-2. Fornecimento em frasco de 250g, </t>
  </si>
  <si>
    <t xml:space="preserve">Carbonato de potássio anidro P.A. A.C.S – Aspecto físico: pó cristalino branco , FÓRMULA QUÍMICA: K2CO3, Peso molecular: 138, 21 g/mol,  PUREZA: 99%,  DENSIDADE: 2, 43 g/cm3. NÚMERO DE REFERÊNCIA QUÍMICA: CAS 584-08-7. Fornecimento em frasco de 500g, </t>
  </si>
  <si>
    <t>Cloreto de Amônio P.A A.C.S ISO - Aspecto físico: sólido, Peso molecular: 53,49 g/mol,  Fórmula química: NH4Cl,  Pureza mínima: 99,5%,  Densidade: 1,52 g/cm³ em 20°C. Número de referência química: CAS 12125-02-9. Fornecimento em frasco de 500g.</t>
  </si>
  <si>
    <t>Clorofórmio deuterado 99.8% com TMS e folha de prata. Quantidade: 100 mL Justificativa: Utilizado na solubilização de substâncias orgânicas para análises espectroscópicas por RMN (Ressonância Magnética Nuclear). Aspecto físico líquido límpido, incolor,  odor agradável,  peso molecular 120, 38,  fórmula química CDCl3 (clorofórmio deuterado),  densidade: 1,5 g/cm3 (a 20°C),  grau de pureza pureza isotópica de 99,8 atom % d, característica adicional com 0.03 % (v/v) TMS,  número de referência química CAS 865-49-6</t>
  </si>
  <si>
    <t>Clorofórmio PA ACS – Aspecto físico: líquido , Peso molecular: 119,38 g/mol,  FÓRMULA QUÍMICA: CHCl3,  Densidade: 1,49 g/cm3 (a 25°C),  PUREZA MÍNIMA: 99,8%,  NÚMERO DE REFERÊNCIA QUÍMICA CAS: 67-66-3. Fornecimento em frasco de 1 litro</t>
  </si>
  <si>
    <t>Cromato de potássio anidro P.A A.C.S – Aspecto físico: Sólido amarelo, FÓRMULA QUÍMICA: K2CrO4, PESO MOLECULAR: 194, 20 g/mol,  PUREZA MÍNIMA: 99%, DENSIDADE: 2,730 g/cm3. NÚMERO DE REFERÊNCIA QUÍMICA: CAS 7789-00-6. Fornecimento em frasco de 250g.</t>
  </si>
  <si>
    <t>Diclorometano P.A.-A.C.S. - Aspecto físico: líquido incolor , FÓRMULA QUÍMICA: CH2Cl2, densidade: 1, 33 g/cm3 (a 20°C),  PESO MOLECULAR: 84,93 g/mol PUREZA: 99,8%,  NÚMERO DE REFERÊNCIA QUÍMICA CAS: 75-09-2. Fornecimento em frasco de 1 litro</t>
  </si>
  <si>
    <t>Dicromato de potássio P.A A.C.S – Aspecto físico: Sólido cristalino, Fórmula QUÍMICA: K2Cr2O7, PESO MOLECULAR: 294, 18 g/mol,  PUREZA MÍNIMA: 99%, Densidade:2,68 c/cm3 a 20°C. NÚMERO DE REFERÊNCIA QUÍMICA: CAS 7778-50-9. Fornecimento em frasco de 500g.</t>
  </si>
  <si>
    <t>Dicromato de sódio dihidratado P.A - Aspecto físico: pó cristalino laranja avermelhado, brilhante, Peso molecular: 297,99g/mol,  Fórmula química: Na2Cr2O7. 2H2O (dihidratado), Grau de pureza mínima: 99%,  Densidade: 2.350 g/cm3. Número de referência química: CAS 7789-12-0. Fornecimento em frasco de 500g.</t>
  </si>
  <si>
    <t>Éter etílico P.A. A.C.S (Éter dietílico) - Aspecto físico: líquido incolor, Fórmula química: C4H10O, Peso molecular: 74,12 g/mol,  Densidade: 0,71 g/cm3 a 20 °C. Pureza mínima: 99,5%,  Número de referência química: CAS 60-29-7. Fornecimento em frasco de 1 litro</t>
  </si>
  <si>
    <t>Fósforo vermelho - aspecto físico amorfo, pó vermelho, inodoro, fórmula química: P, peso molecular 30,97 g/mol,  pureza mínima de 97%,  densidade: 2,2 g/cm3,  número de referência química cas 7723-14-0</t>
  </si>
  <si>
    <t>Hidróxido de amônio P.A. A.C.S - Aspecto físico: líquido incolor, Peso molecular: 35,05 g/mol,  Fórmula química: NH4OH,  Teor de NH3entre 28 e 30%,  densidade: 0, 91 g/cm3,  Número de referência química: cas 1336-21-6. Fornecimento em frasco de 1L</t>
  </si>
  <si>
    <t>Manitol P.A - Aspecto físico: pó ou grânulo branco, cristalino,  inodoro,  Fórmula química: C6H14O6,  Peso molecular 182,17,  Pureza mínima de 99%,  densidade relativa: 1,52 g/cm3,  Número de referência química: CAS 69-65-8. Fornecimento em frasco de 500g</t>
  </si>
  <si>
    <t>Paracetamol (Acetaminofeno) - Ativo farmacêutico, Especificação farmacopeia - Aspecto físico: pó branco cristalino,  leve sabor amargo,  Fórmula química: C8H9NO2,  densidade: 1, 26 g/cm3,  Peso molecular: 151,16,  Grau de pureza mínima 98% (grau farmacêutico),  Número de referência química CAS 103-90-2</t>
  </si>
  <si>
    <t>Permanganato de potássio P.A - Aspecto físico: pó cristalino marrom violáceo, inodoro. Fórmula química: KMnO4,  Peso molecular: 158, 03 g/mol. Grau de pureza mínima: 99%,  Densidade relativa: 2, 710 g/cm3,  Número de referência química CAS 7722-64-7. Fornecimento em frasco de 250g.</t>
  </si>
  <si>
    <t>Piridina P.A. A.C.S. 100% - Aspecto físico: líquido; Formula: C5H5N; Peso Molecular: 79,10; CAS: 110-86-1; densidade 0.98 g/cm3 (20 °C)_x000D_
Produto controlado pela Polícia Federal.</t>
  </si>
  <si>
    <t>Tolueno anidro - Aspecto físico: líquido incolor, Peso molecular: 92,14 g/mol,  Fórmula química: C7H8, Pureza mínima: 99,8%, Densidade: 0,87 g/cm3 (em 20°C),  Número de referência química: CAS 108-88-3. Fornecimento em frasco de 1 litro</t>
  </si>
  <si>
    <t>Tolueno P.A A.C.S - Aspecto físico: líquido incolor, odor característico de benzeno,  Composição química: C7H8,  Peso molecular: 92,14 g/mol,  Pureza mínima: 99,5%,  Densidade: 0,87 g/cm3 (em 20°C),  Número de referência química: CAS 108-88-3. Fornecimento em frasco de 1 litro</t>
  </si>
  <si>
    <t>frasco de 1 L</t>
  </si>
  <si>
    <t>Litro</t>
  </si>
  <si>
    <t>frasco de 1 g</t>
  </si>
  <si>
    <t>frasco de 1 Litro</t>
  </si>
  <si>
    <t>VALOR TOTAL</t>
  </si>
  <si>
    <t>SIM</t>
  </si>
  <si>
    <t>NÃO</t>
  </si>
  <si>
    <t>Iodo Ressublimado P.A. A.C.S: Aspecto físico: Sólido preto/violeta, Peso molecular: 253,81 g/mol,  Fórmula QUÍMICA: I2,  PUREZA MÍNIMA: 99,8%,  Densidade: 4,93 g/cm3,  NÚMERO DE REFERÊNCIA QUÍMICA: CAS 7553-56-2. Fornecimento em frasco de 100g</t>
  </si>
  <si>
    <t>grama</t>
  </si>
  <si>
    <t>mililitro</t>
  </si>
  <si>
    <t>Hidróxido de potássio P.A A.C.S - Aspecto físico: Sólido - escama ou lentilha branca, Peso molecular: 56,11 g/mol,  Fórmula química: KOH,  Pureza mínima: 85%,  densidade relativa: 2,044 g/cm3,  Número de referência química: CAS 1310-58-3. Fornecimento em frasco de 500g</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</si>
</sst>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R$&quot;\ * #,##0.00_-;\-&quot;R$&quot;\ * #,##0.00_-;_-&quot;R$&quot;\ * &quot;-&quot;??_-;_-@_-"/>
  </numFmts>
  <fonts count="8"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s>
  <fills count="3">
    <fill>
      <patternFill patternType="none"/>
    </fill>
    <fill>
      <patternFill patternType="gray125"/>
    </fill>
    <fill>
      <patternFill patternType="solid">
        <fgColor rgb="FF8DB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20">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4" fontId="4" fillId="0" borderId="1" xfId="1" applyFont="1" applyBorder="1" applyAlignment="1">
      <alignment vertical="center" wrapText="1"/>
    </xf>
    <xf numFmtId="0" fontId="1" fillId="0" borderId="0" xfId="0" applyFont="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44" fontId="6" fillId="2" borderId="1" xfId="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44" fontId="4" fillId="0" borderId="1" xfId="1" applyFont="1" applyFill="1" applyBorder="1" applyAlignment="1">
      <alignment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0" xfId="0" applyFont="1" applyAlignment="1">
      <alignment horizont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8"/>
  <sheetViews>
    <sheetView tabSelected="1" view="pageLayout" topLeftCell="A28" zoomScaleNormal="100" zoomScaleSheetLayoutView="80" workbookViewId="0">
      <selection activeCell="B30" sqref="B30"/>
    </sheetView>
  </sheetViews>
  <sheetFormatPr defaultColWidth="9.140625" defaultRowHeight="12.75" x14ac:dyDescent="0.2"/>
  <cols>
    <col min="1" max="1" width="4.28515625" style="2" customWidth="1"/>
    <col min="2" max="2" width="41" style="2" customWidth="1"/>
    <col min="3" max="3" width="9.7109375" style="2" customWidth="1"/>
    <col min="4" max="4" width="10.85546875" style="3" customWidth="1"/>
    <col min="5" max="5" width="10" style="4" bestFit="1" customWidth="1"/>
    <col min="6" max="6" width="9.7109375" style="4" bestFit="1" customWidth="1"/>
    <col min="7" max="7" width="12.42578125" style="4" bestFit="1" customWidth="1"/>
    <col min="8" max="8" width="10.5703125" style="4" bestFit="1" customWidth="1"/>
    <col min="9" max="9" width="11.5703125" style="4" bestFit="1" customWidth="1"/>
    <col min="10" max="10" width="8.7109375" style="10" bestFit="1" customWidth="1"/>
    <col min="11" max="11" width="15" style="4" bestFit="1" customWidth="1"/>
    <col min="12" max="16384" width="9.140625" style="1"/>
  </cols>
  <sheetData>
    <row r="1" spans="1:11" x14ac:dyDescent="0.2">
      <c r="A1" s="19" t="s">
        <v>0</v>
      </c>
      <c r="B1" s="19"/>
      <c r="C1" s="19"/>
      <c r="D1" s="19"/>
      <c r="E1" s="19"/>
      <c r="F1" s="19"/>
      <c r="G1" s="19"/>
      <c r="H1" s="19"/>
      <c r="I1" s="19"/>
      <c r="J1" s="19"/>
      <c r="K1" s="19"/>
    </row>
    <row r="2" spans="1:11" x14ac:dyDescent="0.2">
      <c r="A2" s="19" t="s">
        <v>3</v>
      </c>
      <c r="B2" s="19"/>
      <c r="C2" s="19"/>
      <c r="D2" s="19"/>
      <c r="E2" s="19"/>
      <c r="F2" s="19"/>
      <c r="G2" s="19"/>
      <c r="H2" s="19"/>
      <c r="I2" s="19"/>
      <c r="J2" s="19"/>
      <c r="K2" s="19"/>
    </row>
    <row r="3" spans="1:11" x14ac:dyDescent="0.2">
      <c r="A3" s="19" t="s">
        <v>4</v>
      </c>
      <c r="B3" s="19"/>
      <c r="C3" s="19"/>
      <c r="D3" s="19"/>
      <c r="E3" s="19"/>
      <c r="F3" s="19"/>
      <c r="G3" s="19"/>
      <c r="H3" s="19"/>
      <c r="I3" s="19"/>
      <c r="J3" s="19"/>
      <c r="K3" s="19"/>
    </row>
    <row r="5" spans="1:11" ht="82.9" customHeight="1" x14ac:dyDescent="0.2">
      <c r="A5" s="7" t="s">
        <v>1</v>
      </c>
      <c r="B5" s="8" t="s">
        <v>5</v>
      </c>
      <c r="C5" s="8" t="s">
        <v>13</v>
      </c>
      <c r="D5" s="8" t="s">
        <v>2</v>
      </c>
      <c r="E5" s="8" t="s">
        <v>14</v>
      </c>
      <c r="F5" s="8" t="s">
        <v>7</v>
      </c>
      <c r="G5" s="8" t="s">
        <v>6</v>
      </c>
      <c r="H5" s="8" t="s">
        <v>8</v>
      </c>
      <c r="I5" s="8" t="s">
        <v>9</v>
      </c>
      <c r="J5" s="8" t="s">
        <v>10</v>
      </c>
      <c r="K5" s="8" t="s">
        <v>11</v>
      </c>
    </row>
    <row r="6" spans="1:11" ht="56.25" x14ac:dyDescent="0.2">
      <c r="A6" s="6">
        <v>1</v>
      </c>
      <c r="B6" s="5" t="s">
        <v>15</v>
      </c>
      <c r="C6" s="5">
        <v>380787</v>
      </c>
      <c r="D6" s="5" t="s">
        <v>45</v>
      </c>
      <c r="E6" s="5">
        <v>42</v>
      </c>
      <c r="F6" s="9">
        <v>49.15</v>
      </c>
      <c r="G6" s="9">
        <f>F6*E6</f>
        <v>2064.2999999999997</v>
      </c>
      <c r="H6" s="9" t="s">
        <v>50</v>
      </c>
      <c r="I6" s="9" t="s">
        <v>51</v>
      </c>
      <c r="J6" s="11" t="s">
        <v>12</v>
      </c>
      <c r="K6" s="12">
        <f>IF(F6&lt;0.01,"",IF(AND(F6&gt;=0.01,F6&lt;=5),0.01,IF(F6&lt;=10,0.02,IF(F6&lt;=20,0.03,IF(F6&lt;=50,0.05,IF(F6&lt;=100,0.1,IF(F6&lt;=200,0.12,IF(F6&lt;=500,0.2,IF(F6&lt;=1000,0.4,IF(F6&lt;=2000,0.5,IF(F6&lt;=5000,0.8,IF(F6&lt;=10000,F6*0.005,"Avaliação Específica"))))))))))))</f>
        <v>0.05</v>
      </c>
    </row>
    <row r="7" spans="1:11" ht="56.25" x14ac:dyDescent="0.2">
      <c r="A7" s="6">
        <v>2</v>
      </c>
      <c r="B7" s="5" t="s">
        <v>16</v>
      </c>
      <c r="C7" s="5">
        <v>345904</v>
      </c>
      <c r="D7" s="5" t="s">
        <v>45</v>
      </c>
      <c r="E7" s="5">
        <v>127</v>
      </c>
      <c r="F7" s="9">
        <v>59.26</v>
      </c>
      <c r="G7" s="9">
        <f t="shared" ref="G7:G37" si="0">F7*E7</f>
        <v>7526.0199999999995</v>
      </c>
      <c r="H7" s="9" t="s">
        <v>50</v>
      </c>
      <c r="I7" s="9" t="s">
        <v>51</v>
      </c>
      <c r="J7" s="11" t="s">
        <v>12</v>
      </c>
      <c r="K7" s="12">
        <f t="shared" ref="K7:K37" si="1">IF(F7&lt;0.01,"",IF(AND(F7&gt;=0.01,F7&lt;=5),0.01,IF(F7&lt;=10,0.02,IF(F7&lt;=20,0.03,IF(F7&lt;=50,0.05,IF(F7&lt;=100,0.1,IF(F7&lt;=200,0.12,IF(F7&lt;=500,0.2,IF(F7&lt;=1000,0.4,IF(F7&lt;=2000,0.5,IF(F7&lt;=5000,0.8,IF(F7&lt;=10000,F7*0.005,"Avaliação Específica"))))))))))))</f>
        <v>0.1</v>
      </c>
    </row>
    <row r="8" spans="1:11" ht="56.25" x14ac:dyDescent="0.2">
      <c r="A8" s="6">
        <v>3</v>
      </c>
      <c r="B8" s="5" t="s">
        <v>17</v>
      </c>
      <c r="C8" s="5">
        <v>345903</v>
      </c>
      <c r="D8" s="5" t="s">
        <v>45</v>
      </c>
      <c r="E8" s="5">
        <v>19</v>
      </c>
      <c r="F8" s="9">
        <v>91.18</v>
      </c>
      <c r="G8" s="9">
        <f t="shared" si="0"/>
        <v>1732.42</v>
      </c>
      <c r="H8" s="9" t="s">
        <v>50</v>
      </c>
      <c r="I8" s="9" t="s">
        <v>51</v>
      </c>
      <c r="J8" s="11" t="s">
        <v>12</v>
      </c>
      <c r="K8" s="12">
        <f t="shared" si="1"/>
        <v>0.1</v>
      </c>
    </row>
    <row r="9" spans="1:11" ht="67.5" x14ac:dyDescent="0.2">
      <c r="A9" s="6">
        <v>4</v>
      </c>
      <c r="B9" s="5" t="s">
        <v>18</v>
      </c>
      <c r="C9" s="5">
        <v>412648</v>
      </c>
      <c r="D9" s="5" t="s">
        <v>45</v>
      </c>
      <c r="E9" s="5">
        <v>44</v>
      </c>
      <c r="F9" s="9">
        <v>76.05</v>
      </c>
      <c r="G9" s="9">
        <f t="shared" si="0"/>
        <v>3346.2</v>
      </c>
      <c r="H9" s="9" t="s">
        <v>50</v>
      </c>
      <c r="I9" s="9" t="s">
        <v>51</v>
      </c>
      <c r="J9" s="11" t="s">
        <v>12</v>
      </c>
      <c r="K9" s="12">
        <f t="shared" si="1"/>
        <v>0.1</v>
      </c>
    </row>
    <row r="10" spans="1:11" ht="56.25" x14ac:dyDescent="0.2">
      <c r="A10" s="14">
        <v>5</v>
      </c>
      <c r="B10" s="15" t="s">
        <v>19</v>
      </c>
      <c r="C10" s="15">
        <v>347345</v>
      </c>
      <c r="D10" s="15" t="s">
        <v>53</v>
      </c>
      <c r="E10" s="15">
        <v>13500</v>
      </c>
      <c r="F10" s="16">
        <v>7.0000000000000007E-2</v>
      </c>
      <c r="G10" s="16">
        <f>F10*E10</f>
        <v>945.00000000000011</v>
      </c>
      <c r="H10" s="16" t="s">
        <v>50</v>
      </c>
      <c r="I10" s="16" t="s">
        <v>51</v>
      </c>
      <c r="J10" s="17" t="s">
        <v>12</v>
      </c>
      <c r="K10" s="18">
        <f t="shared" si="1"/>
        <v>0.01</v>
      </c>
    </row>
    <row r="11" spans="1:11" ht="90" x14ac:dyDescent="0.2">
      <c r="A11" s="14">
        <v>6</v>
      </c>
      <c r="B11" s="15" t="s">
        <v>20</v>
      </c>
      <c r="C11" s="15">
        <v>437098</v>
      </c>
      <c r="D11" s="15" t="s">
        <v>46</v>
      </c>
      <c r="E11" s="15">
        <v>7</v>
      </c>
      <c r="F11" s="16">
        <v>34.01</v>
      </c>
      <c r="G11" s="16">
        <f t="shared" si="0"/>
        <v>238.07</v>
      </c>
      <c r="H11" s="16" t="s">
        <v>50</v>
      </c>
      <c r="I11" s="16" t="s">
        <v>51</v>
      </c>
      <c r="J11" s="17" t="s">
        <v>12</v>
      </c>
      <c r="K11" s="18">
        <f t="shared" si="1"/>
        <v>0.05</v>
      </c>
    </row>
    <row r="12" spans="1:11" ht="56.25" x14ac:dyDescent="0.2">
      <c r="A12" s="14">
        <v>7</v>
      </c>
      <c r="B12" s="15" t="s">
        <v>21</v>
      </c>
      <c r="C12" s="15">
        <v>347336</v>
      </c>
      <c r="D12" s="15" t="s">
        <v>45</v>
      </c>
      <c r="E12" s="15">
        <v>108</v>
      </c>
      <c r="F12" s="16">
        <v>90</v>
      </c>
      <c r="G12" s="16">
        <f t="shared" si="0"/>
        <v>9720</v>
      </c>
      <c r="H12" s="16" t="s">
        <v>50</v>
      </c>
      <c r="I12" s="16" t="s">
        <v>51</v>
      </c>
      <c r="J12" s="17" t="s">
        <v>12</v>
      </c>
      <c r="K12" s="18">
        <f t="shared" si="1"/>
        <v>0.1</v>
      </c>
    </row>
    <row r="13" spans="1:11" ht="56.25" x14ac:dyDescent="0.2">
      <c r="A13" s="14">
        <v>8</v>
      </c>
      <c r="B13" s="15" t="s">
        <v>22</v>
      </c>
      <c r="C13" s="15">
        <v>380375</v>
      </c>
      <c r="D13" s="15" t="s">
        <v>45</v>
      </c>
      <c r="E13" s="15">
        <v>3</v>
      </c>
      <c r="F13" s="16">
        <v>492.58</v>
      </c>
      <c r="G13" s="16">
        <f t="shared" si="0"/>
        <v>1477.74</v>
      </c>
      <c r="H13" s="16" t="s">
        <v>50</v>
      </c>
      <c r="I13" s="16" t="s">
        <v>51</v>
      </c>
      <c r="J13" s="17" t="s">
        <v>12</v>
      </c>
      <c r="K13" s="18">
        <f t="shared" si="1"/>
        <v>0.2</v>
      </c>
    </row>
    <row r="14" spans="1:11" ht="56.25" x14ac:dyDescent="0.2">
      <c r="A14" s="14">
        <v>9</v>
      </c>
      <c r="B14" s="15" t="s">
        <v>23</v>
      </c>
      <c r="C14" s="15">
        <v>380375</v>
      </c>
      <c r="D14" s="15" t="s">
        <v>45</v>
      </c>
      <c r="E14" s="15">
        <v>3</v>
      </c>
      <c r="F14" s="16">
        <v>86.97</v>
      </c>
      <c r="G14" s="16">
        <f t="shared" si="0"/>
        <v>260.90999999999997</v>
      </c>
      <c r="H14" s="16" t="s">
        <v>50</v>
      </c>
      <c r="I14" s="16" t="s">
        <v>51</v>
      </c>
      <c r="J14" s="17" t="s">
        <v>12</v>
      </c>
      <c r="K14" s="18">
        <f t="shared" si="1"/>
        <v>0.1</v>
      </c>
    </row>
    <row r="15" spans="1:11" ht="56.25" x14ac:dyDescent="0.2">
      <c r="A15" s="14">
        <v>10</v>
      </c>
      <c r="B15" s="15" t="s">
        <v>24</v>
      </c>
      <c r="C15" s="15">
        <v>380384</v>
      </c>
      <c r="D15" s="15" t="s">
        <v>45</v>
      </c>
      <c r="E15" s="15">
        <v>69</v>
      </c>
      <c r="F15" s="16">
        <v>104.26</v>
      </c>
      <c r="G15" s="16">
        <f t="shared" si="0"/>
        <v>7193.9400000000005</v>
      </c>
      <c r="H15" s="16" t="s">
        <v>50</v>
      </c>
      <c r="I15" s="16" t="s">
        <v>51</v>
      </c>
      <c r="J15" s="17" t="s">
        <v>12</v>
      </c>
      <c r="K15" s="18">
        <f t="shared" si="1"/>
        <v>0.12</v>
      </c>
    </row>
    <row r="16" spans="1:11" ht="22.5" x14ac:dyDescent="0.2">
      <c r="A16" s="14">
        <v>11</v>
      </c>
      <c r="B16" s="15" t="s">
        <v>25</v>
      </c>
      <c r="C16" s="15">
        <v>478103</v>
      </c>
      <c r="D16" s="15" t="s">
        <v>45</v>
      </c>
      <c r="E16" s="15">
        <v>13</v>
      </c>
      <c r="F16" s="16">
        <v>46.56</v>
      </c>
      <c r="G16" s="16">
        <f t="shared" si="0"/>
        <v>605.28</v>
      </c>
      <c r="H16" s="16" t="s">
        <v>50</v>
      </c>
      <c r="I16" s="16" t="s">
        <v>51</v>
      </c>
      <c r="J16" s="17" t="s">
        <v>12</v>
      </c>
      <c r="K16" s="18">
        <f t="shared" si="1"/>
        <v>0.05</v>
      </c>
    </row>
    <row r="17" spans="1:11" ht="67.5" x14ac:dyDescent="0.2">
      <c r="A17" s="14">
        <v>12</v>
      </c>
      <c r="B17" s="15" t="s">
        <v>26</v>
      </c>
      <c r="C17" s="15">
        <v>412772</v>
      </c>
      <c r="D17" s="15" t="s">
        <v>53</v>
      </c>
      <c r="E17" s="15">
        <v>500</v>
      </c>
      <c r="F17" s="16">
        <v>2.31</v>
      </c>
      <c r="G17" s="16">
        <f t="shared" si="0"/>
        <v>1155</v>
      </c>
      <c r="H17" s="16" t="s">
        <v>50</v>
      </c>
      <c r="I17" s="16" t="s">
        <v>51</v>
      </c>
      <c r="J17" s="17" t="s">
        <v>12</v>
      </c>
      <c r="K17" s="18">
        <f t="shared" si="1"/>
        <v>0.01</v>
      </c>
    </row>
    <row r="18" spans="1:11" ht="56.25" x14ac:dyDescent="0.2">
      <c r="A18" s="14">
        <v>13</v>
      </c>
      <c r="B18" s="15" t="s">
        <v>27</v>
      </c>
      <c r="C18" s="15">
        <v>348046</v>
      </c>
      <c r="D18" s="15" t="s">
        <v>53</v>
      </c>
      <c r="E18" s="15">
        <v>1750</v>
      </c>
      <c r="F18" s="16">
        <v>0.55000000000000004</v>
      </c>
      <c r="G18" s="16">
        <f t="shared" si="0"/>
        <v>962.50000000000011</v>
      </c>
      <c r="H18" s="16" t="s">
        <v>50</v>
      </c>
      <c r="I18" s="16" t="s">
        <v>51</v>
      </c>
      <c r="J18" s="17" t="s">
        <v>12</v>
      </c>
      <c r="K18" s="18">
        <f t="shared" si="1"/>
        <v>0.01</v>
      </c>
    </row>
    <row r="19" spans="1:11" ht="56.25" x14ac:dyDescent="0.2">
      <c r="A19" s="14">
        <v>14</v>
      </c>
      <c r="B19" s="15" t="s">
        <v>28</v>
      </c>
      <c r="C19" s="15">
        <v>347951</v>
      </c>
      <c r="D19" s="15" t="s">
        <v>53</v>
      </c>
      <c r="E19" s="15">
        <v>2000</v>
      </c>
      <c r="F19" s="16">
        <v>0.1</v>
      </c>
      <c r="G19" s="16">
        <f t="shared" si="0"/>
        <v>200</v>
      </c>
      <c r="H19" s="16" t="s">
        <v>50</v>
      </c>
      <c r="I19" s="16" t="s">
        <v>51</v>
      </c>
      <c r="J19" s="17" t="s">
        <v>12</v>
      </c>
      <c r="K19" s="18">
        <f t="shared" si="1"/>
        <v>0.01</v>
      </c>
    </row>
    <row r="20" spans="1:11" ht="56.25" x14ac:dyDescent="0.2">
      <c r="A20" s="14">
        <v>15</v>
      </c>
      <c r="B20" s="15" t="s">
        <v>29</v>
      </c>
      <c r="C20" s="15">
        <v>352801</v>
      </c>
      <c r="D20" s="15" t="s">
        <v>53</v>
      </c>
      <c r="E20" s="15">
        <v>4500</v>
      </c>
      <c r="F20" s="16">
        <v>0.09</v>
      </c>
      <c r="G20" s="16">
        <f t="shared" si="0"/>
        <v>405</v>
      </c>
      <c r="H20" s="16" t="s">
        <v>50</v>
      </c>
      <c r="I20" s="16" t="s">
        <v>51</v>
      </c>
      <c r="J20" s="17" t="s">
        <v>12</v>
      </c>
      <c r="K20" s="18">
        <f t="shared" si="1"/>
        <v>0.01</v>
      </c>
    </row>
    <row r="21" spans="1:11" ht="112.5" x14ac:dyDescent="0.2">
      <c r="A21" s="14">
        <v>16</v>
      </c>
      <c r="B21" s="15" t="s">
        <v>30</v>
      </c>
      <c r="C21" s="15">
        <v>413610</v>
      </c>
      <c r="D21" s="15" t="s">
        <v>54</v>
      </c>
      <c r="E21" s="15">
        <v>200</v>
      </c>
      <c r="F21" s="16">
        <v>18.02</v>
      </c>
      <c r="G21" s="16">
        <f t="shared" si="0"/>
        <v>3604</v>
      </c>
      <c r="H21" s="16" t="s">
        <v>50</v>
      </c>
      <c r="I21" s="16" t="s">
        <v>51</v>
      </c>
      <c r="J21" s="17" t="s">
        <v>12</v>
      </c>
      <c r="K21" s="18">
        <f t="shared" si="1"/>
        <v>0.03</v>
      </c>
    </row>
    <row r="22" spans="1:11" ht="56.25" x14ac:dyDescent="0.2">
      <c r="A22" s="14">
        <v>17</v>
      </c>
      <c r="B22" s="15" t="s">
        <v>31</v>
      </c>
      <c r="C22" s="15">
        <v>348805</v>
      </c>
      <c r="D22" s="15" t="s">
        <v>45</v>
      </c>
      <c r="E22" s="15">
        <v>23</v>
      </c>
      <c r="F22" s="16">
        <v>125.57</v>
      </c>
      <c r="G22" s="16">
        <f t="shared" si="0"/>
        <v>2888.1099999999997</v>
      </c>
      <c r="H22" s="16" t="s">
        <v>50</v>
      </c>
      <c r="I22" s="16" t="s">
        <v>51</v>
      </c>
      <c r="J22" s="17" t="s">
        <v>12</v>
      </c>
      <c r="K22" s="18">
        <f t="shared" si="1"/>
        <v>0.12</v>
      </c>
    </row>
    <row r="23" spans="1:11" ht="67.5" x14ac:dyDescent="0.2">
      <c r="A23" s="14">
        <v>18</v>
      </c>
      <c r="B23" s="15" t="s">
        <v>32</v>
      </c>
      <c r="C23" s="15">
        <v>359256</v>
      </c>
      <c r="D23" s="15" t="s">
        <v>53</v>
      </c>
      <c r="E23" s="15">
        <v>750</v>
      </c>
      <c r="F23" s="16">
        <v>0.25</v>
      </c>
      <c r="G23" s="16">
        <f t="shared" si="0"/>
        <v>187.5</v>
      </c>
      <c r="H23" s="16" t="s">
        <v>50</v>
      </c>
      <c r="I23" s="16" t="s">
        <v>51</v>
      </c>
      <c r="J23" s="17" t="s">
        <v>12</v>
      </c>
      <c r="K23" s="18">
        <f t="shared" si="1"/>
        <v>0.01</v>
      </c>
    </row>
    <row r="24" spans="1:11" ht="56.25" x14ac:dyDescent="0.2">
      <c r="A24" s="14">
        <v>19</v>
      </c>
      <c r="B24" s="15" t="s">
        <v>33</v>
      </c>
      <c r="C24" s="15">
        <v>401024</v>
      </c>
      <c r="D24" s="15" t="s">
        <v>45</v>
      </c>
      <c r="E24" s="15">
        <v>28</v>
      </c>
      <c r="F24" s="16">
        <v>213.24</v>
      </c>
      <c r="G24" s="16">
        <f t="shared" si="0"/>
        <v>5970.72</v>
      </c>
      <c r="H24" s="16" t="s">
        <v>50</v>
      </c>
      <c r="I24" s="16" t="s">
        <v>51</v>
      </c>
      <c r="J24" s="17" t="s">
        <v>12</v>
      </c>
      <c r="K24" s="18">
        <f t="shared" si="1"/>
        <v>0.2</v>
      </c>
    </row>
    <row r="25" spans="1:11" ht="56.25" x14ac:dyDescent="0.2">
      <c r="A25" s="14">
        <v>20</v>
      </c>
      <c r="B25" s="15" t="s">
        <v>34</v>
      </c>
      <c r="C25" s="15">
        <v>412588</v>
      </c>
      <c r="D25" s="15" t="s">
        <v>53</v>
      </c>
      <c r="E25" s="15">
        <v>7500</v>
      </c>
      <c r="F25" s="16">
        <v>0.16</v>
      </c>
      <c r="G25" s="16">
        <f t="shared" si="0"/>
        <v>1200</v>
      </c>
      <c r="H25" s="16" t="s">
        <v>50</v>
      </c>
      <c r="I25" s="16" t="s">
        <v>51</v>
      </c>
      <c r="J25" s="17" t="s">
        <v>12</v>
      </c>
      <c r="K25" s="18">
        <f t="shared" si="1"/>
        <v>0.01</v>
      </c>
    </row>
    <row r="26" spans="1:11" ht="67.5" x14ac:dyDescent="0.2">
      <c r="A26" s="14">
        <v>21</v>
      </c>
      <c r="B26" s="15" t="s">
        <v>35</v>
      </c>
      <c r="C26" s="15">
        <v>376230</v>
      </c>
      <c r="D26" s="15" t="s">
        <v>53</v>
      </c>
      <c r="E26" s="15">
        <v>2500</v>
      </c>
      <c r="F26" s="16">
        <v>0.1</v>
      </c>
      <c r="G26" s="16">
        <f t="shared" si="0"/>
        <v>250</v>
      </c>
      <c r="H26" s="16" t="s">
        <v>50</v>
      </c>
      <c r="I26" s="16" t="s">
        <v>51</v>
      </c>
      <c r="J26" s="17" t="s">
        <v>12</v>
      </c>
      <c r="K26" s="18">
        <f t="shared" si="1"/>
        <v>0.01</v>
      </c>
    </row>
    <row r="27" spans="1:11" ht="56.25" x14ac:dyDescent="0.2">
      <c r="A27" s="14">
        <v>22</v>
      </c>
      <c r="B27" s="15" t="s">
        <v>36</v>
      </c>
      <c r="C27" s="15">
        <v>352742</v>
      </c>
      <c r="D27" s="15" t="s">
        <v>45</v>
      </c>
      <c r="E27" s="15">
        <v>24</v>
      </c>
      <c r="F27" s="16">
        <v>262.86</v>
      </c>
      <c r="G27" s="16">
        <f t="shared" si="0"/>
        <v>6308.64</v>
      </c>
      <c r="H27" s="16" t="s">
        <v>50</v>
      </c>
      <c r="I27" s="16" t="s">
        <v>51</v>
      </c>
      <c r="J27" s="17" t="s">
        <v>12</v>
      </c>
      <c r="K27" s="18">
        <f t="shared" si="1"/>
        <v>0.2</v>
      </c>
    </row>
    <row r="28" spans="1:11" ht="45" x14ac:dyDescent="0.2">
      <c r="A28" s="14">
        <v>23</v>
      </c>
      <c r="B28" s="15" t="s">
        <v>37</v>
      </c>
      <c r="C28" s="15">
        <v>373256</v>
      </c>
      <c r="D28" s="15" t="s">
        <v>53</v>
      </c>
      <c r="E28" s="15">
        <v>1000</v>
      </c>
      <c r="F28" s="16">
        <v>1.07</v>
      </c>
      <c r="G28" s="16">
        <f t="shared" si="0"/>
        <v>1070</v>
      </c>
      <c r="H28" s="16" t="s">
        <v>50</v>
      </c>
      <c r="I28" s="16" t="s">
        <v>51</v>
      </c>
      <c r="J28" s="17" t="s">
        <v>12</v>
      </c>
      <c r="K28" s="18">
        <f t="shared" si="1"/>
        <v>0.01</v>
      </c>
    </row>
    <row r="29" spans="1:11" ht="56.25" x14ac:dyDescent="0.2">
      <c r="A29" s="14">
        <v>24</v>
      </c>
      <c r="B29" s="15" t="s">
        <v>38</v>
      </c>
      <c r="C29" s="15">
        <v>366499</v>
      </c>
      <c r="D29" s="15" t="s">
        <v>45</v>
      </c>
      <c r="E29" s="15">
        <v>62</v>
      </c>
      <c r="F29" s="16">
        <v>30.9</v>
      </c>
      <c r="G29" s="16">
        <f t="shared" si="0"/>
        <v>1915.8</v>
      </c>
      <c r="H29" s="16" t="s">
        <v>50</v>
      </c>
      <c r="I29" s="16" t="s">
        <v>51</v>
      </c>
      <c r="J29" s="17" t="s">
        <v>12</v>
      </c>
      <c r="K29" s="18">
        <f t="shared" si="1"/>
        <v>0.05</v>
      </c>
    </row>
    <row r="30" spans="1:11" ht="56.25" x14ac:dyDescent="0.2">
      <c r="A30" s="14">
        <v>25</v>
      </c>
      <c r="B30" s="15" t="s">
        <v>55</v>
      </c>
      <c r="C30" s="15">
        <v>347797</v>
      </c>
      <c r="D30" s="15" t="s">
        <v>53</v>
      </c>
      <c r="E30" s="15">
        <v>2000</v>
      </c>
      <c r="F30" s="16">
        <v>0.31</v>
      </c>
      <c r="G30" s="16">
        <f t="shared" si="0"/>
        <v>620</v>
      </c>
      <c r="H30" s="16" t="s">
        <v>50</v>
      </c>
      <c r="I30" s="16" t="s">
        <v>51</v>
      </c>
      <c r="J30" s="17" t="s">
        <v>12</v>
      </c>
      <c r="K30" s="18">
        <f t="shared" si="1"/>
        <v>0.01</v>
      </c>
    </row>
    <row r="31" spans="1:11" ht="56.25" x14ac:dyDescent="0.2">
      <c r="A31" s="14">
        <v>26</v>
      </c>
      <c r="B31" s="15" t="s">
        <v>52</v>
      </c>
      <c r="C31" s="15">
        <v>353038</v>
      </c>
      <c r="D31" s="15" t="s">
        <v>53</v>
      </c>
      <c r="E31" s="15">
        <v>400</v>
      </c>
      <c r="F31" s="16">
        <v>1.45</v>
      </c>
      <c r="G31" s="16">
        <f t="shared" si="0"/>
        <v>580</v>
      </c>
      <c r="H31" s="16" t="s">
        <v>50</v>
      </c>
      <c r="I31" s="16" t="s">
        <v>51</v>
      </c>
      <c r="J31" s="17" t="s">
        <v>12</v>
      </c>
      <c r="K31" s="18">
        <f t="shared" si="1"/>
        <v>0.01</v>
      </c>
    </row>
    <row r="32" spans="1:11" ht="56.25" x14ac:dyDescent="0.2">
      <c r="A32" s="14">
        <v>27</v>
      </c>
      <c r="B32" s="15" t="s">
        <v>39</v>
      </c>
      <c r="C32" s="15">
        <v>354211</v>
      </c>
      <c r="D32" s="15" t="s">
        <v>53</v>
      </c>
      <c r="E32" s="15">
        <v>1500</v>
      </c>
      <c r="F32" s="16">
        <v>0.18</v>
      </c>
      <c r="G32" s="16">
        <f t="shared" si="0"/>
        <v>270</v>
      </c>
      <c r="H32" s="16" t="s">
        <v>50</v>
      </c>
      <c r="I32" s="16" t="s">
        <v>51</v>
      </c>
      <c r="J32" s="17" t="s">
        <v>12</v>
      </c>
      <c r="K32" s="18">
        <f t="shared" si="1"/>
        <v>0.01</v>
      </c>
    </row>
    <row r="33" spans="1:11" ht="67.5" x14ac:dyDescent="0.2">
      <c r="A33" s="14">
        <v>28</v>
      </c>
      <c r="B33" s="15" t="s">
        <v>40</v>
      </c>
      <c r="C33" s="15">
        <v>345892</v>
      </c>
      <c r="D33" s="15" t="s">
        <v>47</v>
      </c>
      <c r="E33" s="15">
        <v>125</v>
      </c>
      <c r="F33" s="16">
        <v>4.3</v>
      </c>
      <c r="G33" s="16">
        <f t="shared" si="0"/>
        <v>537.5</v>
      </c>
      <c r="H33" s="16" t="s">
        <v>50</v>
      </c>
      <c r="I33" s="16" t="s">
        <v>51</v>
      </c>
      <c r="J33" s="17" t="s">
        <v>12</v>
      </c>
      <c r="K33" s="18">
        <f t="shared" si="1"/>
        <v>0.01</v>
      </c>
    </row>
    <row r="34" spans="1:11" ht="67.5" x14ac:dyDescent="0.2">
      <c r="A34" s="14">
        <v>29</v>
      </c>
      <c r="B34" s="15" t="s">
        <v>41</v>
      </c>
      <c r="C34" s="15">
        <v>360849</v>
      </c>
      <c r="D34" s="15" t="s">
        <v>53</v>
      </c>
      <c r="E34" s="15">
        <v>750</v>
      </c>
      <c r="F34" s="16">
        <v>0.28000000000000003</v>
      </c>
      <c r="G34" s="16">
        <f t="shared" si="0"/>
        <v>210.00000000000003</v>
      </c>
      <c r="H34" s="16" t="s">
        <v>50</v>
      </c>
      <c r="I34" s="16" t="s">
        <v>51</v>
      </c>
      <c r="J34" s="17" t="s">
        <v>12</v>
      </c>
      <c r="K34" s="18">
        <f t="shared" si="1"/>
        <v>0.01</v>
      </c>
    </row>
    <row r="35" spans="1:11" ht="45" x14ac:dyDescent="0.2">
      <c r="A35" s="14">
        <v>30</v>
      </c>
      <c r="B35" s="15" t="s">
        <v>42</v>
      </c>
      <c r="C35" s="15">
        <v>466984</v>
      </c>
      <c r="D35" s="15" t="s">
        <v>48</v>
      </c>
      <c r="E35" s="15">
        <v>2</v>
      </c>
      <c r="F35" s="16">
        <v>428.44</v>
      </c>
      <c r="G35" s="16">
        <f t="shared" si="0"/>
        <v>856.88</v>
      </c>
      <c r="H35" s="16" t="s">
        <v>50</v>
      </c>
      <c r="I35" s="16" t="s">
        <v>51</v>
      </c>
      <c r="J35" s="17" t="s">
        <v>12</v>
      </c>
      <c r="K35" s="18">
        <f t="shared" si="1"/>
        <v>0.2</v>
      </c>
    </row>
    <row r="36" spans="1:11" ht="56.25" x14ac:dyDescent="0.2">
      <c r="A36" s="14">
        <v>31</v>
      </c>
      <c r="B36" s="15" t="s">
        <v>43</v>
      </c>
      <c r="C36" s="15">
        <v>380337</v>
      </c>
      <c r="D36" s="15" t="s">
        <v>45</v>
      </c>
      <c r="E36" s="15">
        <v>2</v>
      </c>
      <c r="F36" s="16">
        <v>303</v>
      </c>
      <c r="G36" s="16">
        <f t="shared" si="0"/>
        <v>606</v>
      </c>
      <c r="H36" s="16" t="s">
        <v>50</v>
      </c>
      <c r="I36" s="16" t="s">
        <v>51</v>
      </c>
      <c r="J36" s="17" t="s">
        <v>12</v>
      </c>
      <c r="K36" s="18">
        <f t="shared" si="1"/>
        <v>0.2</v>
      </c>
    </row>
    <row r="37" spans="1:11" ht="56.25" x14ac:dyDescent="0.2">
      <c r="A37" s="14">
        <v>32</v>
      </c>
      <c r="B37" s="15" t="s">
        <v>44</v>
      </c>
      <c r="C37" s="15">
        <v>410342</v>
      </c>
      <c r="D37" s="15" t="s">
        <v>45</v>
      </c>
      <c r="E37" s="15">
        <v>8</v>
      </c>
      <c r="F37" s="16">
        <v>53.42</v>
      </c>
      <c r="G37" s="16">
        <f t="shared" si="0"/>
        <v>427.36</v>
      </c>
      <c r="H37" s="16" t="s">
        <v>50</v>
      </c>
      <c r="I37" s="16" t="s">
        <v>51</v>
      </c>
      <c r="J37" s="17" t="s">
        <v>12</v>
      </c>
      <c r="K37" s="18">
        <f t="shared" si="1"/>
        <v>0.1</v>
      </c>
    </row>
    <row r="38" spans="1:11" ht="22.5" x14ac:dyDescent="0.2">
      <c r="F38" s="8" t="s">
        <v>49</v>
      </c>
      <c r="G38" s="13">
        <f>SUM(G6:G37)</f>
        <v>65334.89</v>
      </c>
    </row>
  </sheetData>
  <mergeCells count="3">
    <mergeCell ref="A1:K1"/>
    <mergeCell ref="A2:K2"/>
    <mergeCell ref="A3:K3"/>
  </mergeCells>
  <pageMargins left="0.23622047244094491" right="0.23622047244094491" top="0.74803149606299213" bottom="0.74803149606299213" header="0.31496062992125984" footer="0.31496062992125984"/>
  <pageSetup paperSize="9" scale="99" fitToHeight="0" orientation="landscape" r:id="rId1"/>
  <headerFooter>
    <oddHeader>&amp;L&amp;G&amp;CPREGÃO ELETRÔNICO 29/2023 
&amp;R&amp;G</oddHeader>
    <oddFooter>&amp;L&amp;"-,Itálico"&amp;9ANEXO I-A- PLANILHA ESTIMATIVA DE QUANTIDADE E PREÇO&amp;R&amp;9&amp;P/&amp;N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Folha1</vt:lpstr>
      <vt:lpstr>Folha1!Print_Area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João Aranha</cp:lastModifiedBy>
  <cp:lastPrinted>2023-04-06T20:25:31Z</cp:lastPrinted>
  <dcterms:created xsi:type="dcterms:W3CDTF">2019-07-30T23:05:19Z</dcterms:created>
  <dcterms:modified xsi:type="dcterms:W3CDTF">2023-04-11T16:42:26Z</dcterms:modified>
</cp:coreProperties>
</file>