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e\Desktop\PE 13-2022 Mat. Manut. Predial 1\"/>
    </mc:Choice>
  </mc:AlternateContent>
  <xr:revisionPtr revIDLastSave="0" documentId="13_ncr:1_{4DE57211-B890-4407-823D-9AE77AB8382A}" xr6:coauthVersionLast="47" xr6:coauthVersionMax="47" xr10:uidLastSave="{00000000-0000-0000-0000-000000000000}"/>
  <bookViews>
    <workbookView xWindow="15" yWindow="0" windowWidth="28785" windowHeight="1560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Folha1!$A$1:$J$111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0" i="1" l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110" i="1" l="1"/>
</calcChain>
</file>

<file path=xl/sharedStrings.xml><?xml version="1.0" encoding="utf-8"?>
<sst xmlns="http://schemas.openxmlformats.org/spreadsheetml/2006/main" count="534" uniqueCount="139">
  <si>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</si>
  <si>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</si>
  <si>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</si>
  <si>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</si>
  <si>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</si>
  <si>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</si>
  <si>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</si>
  <si>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</si>
  <si>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</si>
  <si>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</si>
  <si>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</si>
  <si>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</si>
  <si>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</si>
  <si>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QUANTIDADE TOTAL</t>
  </si>
  <si>
    <t>AREIA FINA - Fornecimento por m³</t>
  </si>
  <si>
    <t>ARGAMASSA INDUSTRIALIZADA MULTIUSO, PARA REVESTIMENTO INTERNO E EXTERNO E ASSENTAMENTO DE BLOCOS DIVERSOS. Fornecimento em saco de 20kg</t>
  </si>
  <si>
    <t>Bandeja 20 l -Caixa plástica retangular preta para massa com capacidade de 20 litros. Indicada para uso na construção civil e entre outros. Produzida por um plástico de alta resistência. Cor: Preta. Dimensões aproximadas (AxLxC): 140 x 370 x 600mm</t>
  </si>
  <si>
    <t>BOLSA DE LIGACAO EM PVC PARA VASO SANITARIO 1. 1/2" x 40mm</t>
  </si>
  <si>
    <t>BUCHA DE NYLON SEM ABA S12, COM PARAFUSO DE 5/16" X 80 MM EM ACO ZINCADO COM ROSCA SOBERBA E CABECA SEXTAVADA.</t>
  </si>
  <si>
    <t>Cabo de aço. Especificações - Na malha 6 x 7. Sem revestimento. Diâmetro (polegadas) = 1/8" / Diâmetro (mm) = 3,2. Carga de ruptura minima = 615 kgf. Bobina com 100 m.</t>
  </si>
  <si>
    <t>CHAPA DE MADEIRA COMPENSADA DE PINUS, VIROLA OU EQUIVALENTE, DE *2,2 X 1,6* M, E = 15 MM.</t>
  </si>
  <si>
    <t>CHAPA DE MADEIRA COMPENSADA NAVAL (COM COLA FENOLICA), E = 10 MM, DE *1,60 X 2,20*M</t>
  </si>
  <si>
    <t>CHAPA DE MADEIRA COMPENSADA NAVAL (COM COLA FENOLICA), E = 12 MM, DE *1,60 X 2,20*M</t>
  </si>
  <si>
    <t>CHAPA DE MADEIRA COMPENSADA NAVAL (COM COLA FENOLICA), E = 15 MM, DE *1,60 X 2,20*M</t>
  </si>
  <si>
    <t>CHAPA DE MADEIRA COMPENSADA NAVAL (COM COLA FENOLICA), E = 18 MM, DE *1,60 X 2,20*M</t>
  </si>
  <si>
    <t>CHAPA DE MADEIRA COMPENSADA NAVAL (COM COLA FENOLICA), E = 20 MM, DE *1,60 X 2,20*M</t>
  </si>
  <si>
    <t>CHAPA DE MADEIRA COMPENSADA NAVAL (COM COLA FENOLICA), E = 25 MM, DE *1,60 X 2,20*M</t>
  </si>
  <si>
    <t>CHAPA DE MADEIRA COMPENSADA NAVAL (COM COLA FENOLICA), E = 4 MM, DE *1,60 X 2,20*M</t>
  </si>
  <si>
    <t>CHAPA DE MADEIRA COMPENSADA NAVAL (COM COLA FENOLICA), E = 6 MM, DE *1,60 X 2,20*M</t>
  </si>
  <si>
    <t>Cola de Contato. Especificações -  Local de Aplicação da Cola: Borracha, Cimento e Concreto; Indicado para uso geral; Embalagem: 14 kg; Modelo de  Referência: Cascola.</t>
  </si>
  <si>
    <t>CORDA DE POLIAMIDA 12 MM TIPO BOMBEIRO, PARA TRABALHO EM ALTURA</t>
  </si>
  <si>
    <t>CUMEEIRA UNIVERSAL PARA TELHA ONDULADA DE FIBROCIMENTO, E = 6 MM, ABA 210 MM, COMPRIMENTO 1100 MM (SEM AMIANTO).</t>
  </si>
  <si>
    <t xml:space="preserve">Disco de corte 4 1/2" X 1,00 mm X 7/8" para corte de aço com esmerilhadeira. </t>
  </si>
  <si>
    <t>Disco de corte 4.1/2" 115 mm para madeira</t>
  </si>
  <si>
    <t xml:space="preserve">Disco de corte 7.1/4" Pol para madeira com 24 dentes. </t>
  </si>
  <si>
    <t xml:space="preserve">Disco de corte 7.1/4" Pol para madeira com 48 dentes. </t>
  </si>
  <si>
    <t>Disco de corte diamantado para concreto 115x22.23mm</t>
  </si>
  <si>
    <t>DISCO DE CORTE DIAMANTADO SEGMENTADO PARA CONCRETO, DIAMETRO DE 110 MM, FURO DE 20 MM.</t>
  </si>
  <si>
    <t>DISCO DE CORTE PARA METAL COM DUAS TELAS 12 X 1/8 X 3/4 " (300 X 3,2 X 19,05 MM).</t>
  </si>
  <si>
    <t>Disco de corte rebolo diamantado 105 mm X 20 mm.</t>
  </si>
  <si>
    <t>Disco de corte rebolo diamantado 110 mm X 20 mm.</t>
  </si>
  <si>
    <t>DOBRADICA EM ACO/FERRO, 3 1/2" X 3", E= 1,9 A 2 MM, COM ANEL, CROMADO OU ZINCADO, TAMPA BOLA, COM PARAFUSOS.</t>
  </si>
  <si>
    <t>DOBRADICA EM ACO/FERRO, 3" X 2 1/2", E= 1,2 A 1,8 MM, SEM ANEL, CROMADO OU ZINCADO, TAMPA BOLA, COM PARAFUSOS.</t>
  </si>
  <si>
    <t>DOBRADICA EM ACO/FERRO, 3" X 2 1/2", E= 1,2 A 1,8 MM, SEM ANEL, CROMADO OU ZINCADO, TAMPA CHATA, COM PARAFUSOS</t>
  </si>
  <si>
    <t>DOBRADICA EM ACO/FERRO, 3" X 2 1/2", E= 1,9 A 2 MM, SEM ANEL, CROMADO OU ZINCADO, TAMPA BOLA, COM PARAFUSOS.</t>
  </si>
  <si>
    <t>DOBRADICA EM ACO/FERRO, 4" X 3", E= 2,2 A 3,0 MM, COM ANEL, CROMADO OU ZINCADO,TAMPA BOLA, COM PARAFUSOS.</t>
  </si>
  <si>
    <t>Escova para limpeza de peneiras: cerdas de latão - Dimensões Ø2,5cm x 18cm x 4cm</t>
  </si>
  <si>
    <t>ESPUMA EXPANSIVA DE POLIURETANO, APLICACAO MANUAL - 500 ML.</t>
  </si>
  <si>
    <t>FECHADURA AUXILIAR TRAVA DE SEGURANCA SIMPLES, CROMADA, MAQUINA *40* MM, INCLUI CHAVE TETRA E ROSETA REDONDA - COMPLETA.</t>
  </si>
  <si>
    <t>FECHADURA DE EMBUTIR PARA PORTA DE BANHEIRO, TIPO TRANQUETA, MAQUINA 40 MM, MACANETAS ALAVANCA, ESPELHO EM METAL CROMADO - NIVEL SEGURANCA MEDIO - COMPLETA.</t>
  </si>
  <si>
    <t>FECHADURA DE EMBUTIR PARA PORTA INTERNA: Conjunto de fechadura em zamak, acabamento escovado contendo maçaneta em zamak injetado sob pressão acompanhados de 2 ferros duplex com 77mm perfilados em aço 1020 zincados contra corrosão, 2 parafusos M6 em aço inox para fixação; Roseta tipo redonda com furação cilindro 3000 para fechadura externa, com dimensão espessura 6mm x 44,5mm com sistema de fixação sobre pressão com os fixadores em termoplásticos sem prafusos aparentes; Distância broca 40 mm tipo IV; Distância entre eixos da maçaneta e cilindro de 50 mm com falsa testa em aço inox de 180x20mm com cantos arredondados; O sistema de desbloqueio da chave funciona mesmo com outra inserida no lado oposto; Segredos com dentes e códigos gerados por computador; Chaves em latão niqueladas e came duplo.</t>
  </si>
  <si>
    <t>FITA ADESIVA ALUMINIZADA, PARA INSTALAÇÃO DE MANTAS DE SUBCOBERTURA, Dimensões: 5cm x 10m</t>
  </si>
  <si>
    <t xml:space="preserve">Fita Adesiva Antiderrapante Fotoluminescente Fluorescente -  Rolo com 10m x 25mm. Com lixa. Para escada e piso. Brilha no escuro. Modelo de referência: Fita NEON Adesiva. </t>
  </si>
  <si>
    <t>FITA ANTIDERRAPANTE, MATERIAL FILME DE POLIÉSTER, EMBORRACHADA, LARGURA 5,00 CM, ESPESSURA 1,00 MM, COR PRETA, ADESIVO DE BORRACHA, PARA SUPERFÍCIES IRREGULARES COMO ESCADAS, RAMPAS E CORREDORES. A PROVA DE ÁGUA. Fornecimento em rolo de 20 metros</t>
  </si>
  <si>
    <t>Fita para fixação de linóleo. Especificações: fita em tecido de algodão antiderrapante; Cor: cinza; Rolo com 50 m x 50 mm.</t>
  </si>
  <si>
    <t>Fita para fixação de linóleo. Especificações: fita em tecido de algodão antiderrapante; Cor: preta; Rolo com 50 m x 50 mm.</t>
  </si>
  <si>
    <t>FITA VEDA ROSCA EM ROLO DE 18 MM X 10 M (L X C)</t>
  </si>
  <si>
    <t>IMPERMEABILIZANTE INCOLOR PARA TRATAMENTO DE FACHADAS E TELHAS, BASE SILICONE. Balde de 18 litros</t>
  </si>
  <si>
    <t>KIT PORTA PRONTA DE MADEIRA, FOLHA MEDIA (NBR 15930) DE 60 X 210 CM, E = 35 MM, NUCLEO SARRAFEADO, ESTRUTURA USINADA PARA FECHADURA, CAPA LISA EM HDF, ACABAMENTO EM PRIMER PARA PINTURA (INCLUI MARCO, ALIZARES E DOBRADICAS).</t>
  </si>
  <si>
    <t>KIT PORTA PRONTA DE MADEIRA, FOLHA MEDIA (NBR 15930) DE 70 X 210 CM, E = 35 MM, NUCLEO SARRAFEADO, ESTRUTURA USINADA PARA FECHADURA, CAPA LISA EM HDF, ACABAMENTO EM PRIMER PARA PINTURA (INCLUI MARCO, ALIZARES E DOBRADICAS).</t>
  </si>
  <si>
    <t>KIT PORTA PRONTA DE MADEIRA, FOLHA MEDIA (NBR 15930) DE 80 X 210 CM, E = 35 MM, NUCLEO SARRAFEADO, ESTRUTURA USINADA PARA FECHADURA, CAPA LISA EM HDF, ACABAMENTO EM PRIMER PARA PINTURA (INCLUI MARCO, ALIZARES E DOBRADICAS).</t>
  </si>
  <si>
    <t>KIT PORTA PRONTA DE MADEIRA, FOLHA MEDIA (NBR 15930) DE 90 X 210 CM, E = 35 MM, NUCLEO SARRAFEADO, ESTRUTURA USINADA PARA FECHADURA, CAPA LISA EM HDF, ACABAMENTO EM PRIMER PARA PINTURA (INCLUI MARCO, ALIZARES E DOBRADICAS)</t>
  </si>
  <si>
    <t>MANTA ALUMINIZADA, ASFALTO MODIFICADO COM POLÍMEROS ELASTOMÉRICOS, LÂMINA DE ALUMÍNIO, ROLO, TAMANHO DE 20 CM X 10 M, ESPESSURA 3 MM, IMPERMEABILIZAÇÃO E REVESTIMENTO. ROLO DE 10 METROS.</t>
  </si>
  <si>
    <t>MANTA ASFALTICA ELASTOMERICA EM POLIESTER 3 MM, TIPO III, CLASSE B, ACABAMENTO PP (NBR 9952) ROLO COM 10M</t>
  </si>
  <si>
    <t>MANTA ASFALTICA ELASTOMERICA EM POLIESTER 4 MM, TIPO III, CLASSE B, ACABAMENTO PP (NBR 9952) ROLO COM 10M</t>
  </si>
  <si>
    <t>MANTA ASFALTICA ELASTOMERICA EM POLIESTER ALUMINIZADA 3 MM, TIPO III, CLASSE B (NBR 9952) ROLO COM 10M</t>
  </si>
  <si>
    <t>Parafuso "J" para Bap Ancoragem.</t>
  </si>
  <si>
    <t>Parafuso auto-atarraxante, material aço inoxidável, tipo cabeça chata, tipo fenda reta, diâmetro 4,20, comprimento 22 mm.</t>
  </si>
  <si>
    <t>PARAFUSO DE FERRO POLIDO, SEXTAVADO, COM ROSCA INTEIRA, DIAMETRO 5/16", COMPRIMENTO 3/4", COM PORCA E ARRUELA LISA LEVE.</t>
  </si>
  <si>
    <t>PARAFUSO DE LATAO COM ROSCA SOBERBA, CABECA CHATA E FENDA SIMPLES, DIAMETRO 2,5 MM, COMPRIMENTO 12 MM.</t>
  </si>
  <si>
    <t>PARAFUSO PHILIPS COM BUCHA 8MM - PACOTE COM 100 UNIDADES</t>
  </si>
  <si>
    <t>PARAFUSO ZINCADO ROSCA SOBERBA, CABECA SEXTAVADA, 5/16 " X 150 MM, PARA FIXACAO DE TELHA EM MADEIRA</t>
  </si>
  <si>
    <t>PARAFUSO ZINCADO ROSCA SOBERBA, CABECA SEXTAVADA, 5/16 " X 85 MM, PARA FIXACAO DE TELHA EM MADEIRA</t>
  </si>
  <si>
    <t>PEDRA BRITADA N. 0, OU PEDRISCO (4,8 A 9,5 MM) - m³</t>
  </si>
  <si>
    <t>Peneira 50x50x10cm, em chapa de aço zincado, malha quadrada em aço inox c/abertura de 1/4" (6,30mm)</t>
  </si>
  <si>
    <t>PONTALETE DE MADEIRA NAO APARELHADA *7,5 X 7,5* CM (3 X 3 ") PINUS, MISTA OU EQUIVALENTE DA REGIAO</t>
  </si>
  <si>
    <t>PORTA DE MADEIRA 60X210CM ACABAMENTO PARA VERNIZ</t>
  </si>
  <si>
    <t>PORTA DE MADEIRA 70X210CM ACABAMENTO PARA VERNIZ</t>
  </si>
  <si>
    <t>PORTA DE MADEIRA 80X210CM ACABAMENTO PARA VERNIZ (INCLUI MARCO, ALIZARES E DOBRADICAS)</t>
  </si>
  <si>
    <t>PORTA DE MADEIRA 90X210CM ACABAMENTO PARA VERNIZ (INCLUI MARCO, ALIZARES E DOBRADICAS)</t>
  </si>
  <si>
    <t>PORTA DE MADEIRA, FOLHA MEDIA (NBR 15930) DE 80 X 210 CM, E = 35 MM, NUCLEO SARRAFEADO, CAPA FRISADA EM HDF, ACABAMENTO MELAMINICO EM PADRAO MADEIRA.</t>
  </si>
  <si>
    <t>PORTA DE MADEIRA, FOLHA MEDIA (NBR 15930) DE 80 X 210 CM, E = 35 MM, NUCLEO SARRAFEADO, CAPA LISA EM HDF, ACABAMENTO EM LAMINADO NATURAL PARA VERNIZ.</t>
  </si>
  <si>
    <t>PORTA DE MADEIRA, FOLHA MEDIA (NBR 15930) DE 90 X 210 CM, E = 35 MM, NUCLEO SARRAFEADO, CAPA LISA EM HDF, ACABAMENTO EM LAMINADO NATURAL PARA VERNIZ.</t>
  </si>
  <si>
    <t>PORTA DE MADEIRA, FOLHA PESADA (NBR 15930) DE 90 X 210 CM, E = 35 MM, NUCLEO SOLIDO, CAPA LISA EM HDF, ACABAMENTO EM LAMINADO NATURAL PARA VERNIZ.</t>
  </si>
  <si>
    <t>Prego de aço 12x12 sem cabeça. Fornecimento em quilograma (kg)</t>
  </si>
  <si>
    <t>Prego de aço 15x15 sem cabeça. Fornecimento em quilograma (kg)</t>
  </si>
  <si>
    <t>PREGO DE ACO POLIDO COM CABECA 12 X 12. Fornecimento em quilograma (kg)</t>
  </si>
  <si>
    <t>PREGO DE ACO POLIDO COM CABECA 14 X 18 (1 1/2 X 14). Fornecimento em quilograma (kg)</t>
  </si>
  <si>
    <t>PREGO DE ACO POLIDO COM CABECA 17 X 21 (2 X 11). Fornecimento em quilograma (kg)</t>
  </si>
  <si>
    <t>PREGO DE ACO POLIDO COM CABECA 17X27MM</t>
  </si>
  <si>
    <t>Rebite 3,2 X 8mm. Rebite 3,2 X 8mm com 100 peças</t>
  </si>
  <si>
    <t>Revestimento impermeabilizante, flexível, bi componente (A+B), à base de resinas termoplásticas e cimentos aditivados – caixa com 18Kg. Referência: Viaplus 5000 ou similar.</t>
  </si>
  <si>
    <t>Revestimento impermeabilizante, semi-flexível, bicomponente (A+B), à base de cimentos especiais, aditivos minerais e polímeros de excelentes características impermeabilizantes – caixa com 18Kg. Referência: Viaplus 1000 ou similar.</t>
  </si>
  <si>
    <t>SACO DE RAFIA PARA ENTULHO, NOVO, LISO (SEM CLICHE), 60 x 90 CM</t>
  </si>
  <si>
    <t>SARRAFO DE MADEIRA NAO APARELHADA 2,5 X 10 CM PINUS, MISTA OU EQUIVALENTE DA REGIAO</t>
  </si>
  <si>
    <t>SUPORTE METALICO PARA CALHA PLUVIAL,  ZINCADO, DOBRADO, DIAMETRO ENTRE 119 E 170 MM, PARA DRENAGEM PREDIAL.</t>
  </si>
  <si>
    <t>TABUA MADEIRA 2A QUALIDADE 2,5 X 20,0CM (1 X 8") NAO APARELHADA.</t>
  </si>
  <si>
    <t>TABUA MADEIRA 2A QUALIDADE 2,5 X 30,0CM (1 X 12") NAO APARELHADA.</t>
  </si>
  <si>
    <t>TANQUE EM AÇO INOX, PROFUNDIDADE 26CM, COMPRIMENTO 44CM, LARGURA 47.8CM</t>
  </si>
  <si>
    <t>TELHA ALUMINIO ONDULADA, ALTURA = *18* MM, E = 0,6 MM</t>
  </si>
  <si>
    <t>TELHA DE FIBROCIMENTO ONDULADA E = 6 MM, DE 2,13 X 1,10 M (SEM AMIANTO)</t>
  </si>
  <si>
    <t>TELHA DE FIBROCIMENTO ONDULADA E = 6 MM, DE 3,05 X 1,10 M (SEM AMIANTO)</t>
  </si>
  <si>
    <t>TELHA DE FIBROCIMENTO ONDULADA E = 8 MM, DE 3,66 X 1,10 M (SEM AMIANTO)</t>
  </si>
  <si>
    <t>TELHA ESTRUTURAL DE FIBROCIMENTO 1 ABA, DE 0,52 X 3,00 M (SEM AMIANTO)  REF. ETERNIT CANALETE 49</t>
  </si>
  <si>
    <t>TELHA ESTRUTURAL DE FIBROCIMENTO 2 ABAS, DE 1,00 X 3,00 M (SEM AMIANTO) REF. ETERNIT CANALETE 90</t>
  </si>
  <si>
    <t>TELHA ESTRUTURAL DE FIBROCIMENTO 2 ABAS, DE 1,00 X 3,70 M (SEM AMIANTO) REF. ETERNIT CANALETE 90</t>
  </si>
  <si>
    <t>TELHA ESTRUTURAL DE FIBROCIMENTO 2 ABAS, DE 1,00 X 4,60 M (SEM AMIANTO) REF. ETERNIT CANALETE 90</t>
  </si>
  <si>
    <t>TELHA ESTRUTURAL DE FIBROCIMENTO 2 ABAS, DE 1,00 X 6,00 M (SEM AMIANTO) REF. ETERNIT CANALETE 90</t>
  </si>
  <si>
    <t>TELHA ESTRUTURAL DE FIBROCIMENTO 2 ABAS, DE 1,00 X 6,70 M (SEM AMIANTO) REF. ETERNIT CANALETE 90</t>
  </si>
  <si>
    <t>TELHA ESTRUTURAL DE FIBROCIMENTO 2 ABAS, DE 1,00 X 7,40 M (SEM AMIANTO) REF. ETERNIT CANALETE 90</t>
  </si>
  <si>
    <t>TELHA ESTRUTURAL DE FIBROCIMENTO 2 ABAS, DE 1,00 X 8,20 M (SEM AMIANTO) REF. ETERNIT CANALETE 90</t>
  </si>
  <si>
    <t>TELHA ESTRUTURAL DE FIBROCIMENTO 2 ABAS, DE 1,00 X 9,20 M (SEM AMIANTO) REF. ETERNIT CANALETE 90</t>
  </si>
  <si>
    <t>TUBO ACO GALVANIZADO COM COSTURA, CLASSE LEVE, DN 15 MM ( 1/2"), E = 2,25 MM, *1,2* KG/M (NBR 5580).</t>
  </si>
  <si>
    <t>TUBO ACO GALVANIZADO COM COSTURA, CLASSE LEVE, DN 25 MM ( 1"), E = 2,65 MM, *2,11* KG/M (NBR 5580).</t>
  </si>
  <si>
    <t>TUBO ACO GALVANIZADO COM COSTURA, CLASSE LEVE, DN 32 MM ( 1 1/4"), E = 2,65 MM, *2,71* KG/M (NBR 5580).</t>
  </si>
  <si>
    <t>TUBO ACO GALVANIZADO COM COSTURA, CLASSE LEVE, DN 40 MM ( 1 1/2"), E = 3,00 MM, *3,48* KG/M (NBR 5580).</t>
  </si>
  <si>
    <t>Válvula de Escoamento para Pia de Cozinha 3.1/2'': em metal; Embalagem lacrada com informações e dados do fornecedor; Cor e acabamento Cromado.</t>
  </si>
  <si>
    <t>Rolo de 50 metros</t>
  </si>
  <si>
    <t>m³</t>
  </si>
  <si>
    <t>Saco de 20kg</t>
  </si>
  <si>
    <t>unidade</t>
  </si>
  <si>
    <t>Bobina com 100 m</t>
  </si>
  <si>
    <t>Galão de 14 kg</t>
  </si>
  <si>
    <t>M</t>
  </si>
  <si>
    <t>conjunto</t>
  </si>
  <si>
    <t>rolo de 10 metros</t>
  </si>
  <si>
    <t>Rolo de 10 metros</t>
  </si>
  <si>
    <t>rolo de 20 metros</t>
  </si>
  <si>
    <t>m²</t>
  </si>
  <si>
    <t>balde 18 litros</t>
  </si>
  <si>
    <t>Pacote com 100 Unidades</t>
  </si>
  <si>
    <t>kg</t>
  </si>
  <si>
    <t>embalagem com 100 unidades</t>
  </si>
  <si>
    <t>metro</t>
  </si>
  <si>
    <t xml:space="preserve">M2    </t>
  </si>
  <si>
    <t>NÃO</t>
  </si>
  <si>
    <t>SIM</t>
  </si>
  <si>
    <t>VALOR TOTAL</t>
  </si>
  <si>
    <t xml:space="preserve">FORRO DE FIBRA MINERAL MODULAR -1250X625X13MM COM PROTEÇÃO HUMIGUARD E PINTURA  BIOBLOCK PLUS, BORDA RETA, REFLETÂNCIA DA LUZ 0.86, RESISTÊNCIA A DEFORMAÇÃO: RH95-49º CLASSIFICAÇÃO DE INCENDIO - CLASSE A, COR BRANCO. GARANTIA DE 10 ANOS PARA OS FORROS. SISTEMA DE SUSPENSÃO RECOMENDADO T24 (PERFIL XL32 DE 24MM)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</si>
</sst>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44" fontId="4" fillId="3" borderId="1" xfId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Border="1"/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0"/>
  <sheetViews>
    <sheetView tabSelected="1" zoomScaleNormal="100" zoomScaleSheetLayoutView="80" workbookViewId="0">
      <selection activeCell="C4" sqref="C1:C1048576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8.28515625" style="3" bestFit="1" customWidth="1"/>
    <col min="4" max="4" width="11.42578125" style="4" bestFit="1" customWidth="1"/>
    <col min="5" max="5" width="9.5703125" style="4" bestFit="1" customWidth="1"/>
    <col min="6" max="6" width="15" style="4" bestFit="1" customWidth="1"/>
    <col min="7" max="7" width="10.5703125" style="4" bestFit="1" customWidth="1"/>
    <col min="8" max="8" width="11.5703125" style="4" bestFit="1" customWidth="1"/>
    <col min="9" max="9" width="8.7109375" style="10" bestFit="1" customWidth="1"/>
    <col min="10" max="10" width="15" style="4" bestFit="1" customWidth="1"/>
    <col min="11" max="16384" width="9.140625" style="1"/>
  </cols>
  <sheetData>
    <row r="1" spans="1:10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">
      <c r="A2" s="19" t="s">
        <v>3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">
      <c r="A3" s="19" t="s">
        <v>4</v>
      </c>
      <c r="B3" s="19"/>
      <c r="C3" s="19"/>
      <c r="D3" s="19"/>
      <c r="E3" s="19"/>
      <c r="F3" s="19"/>
      <c r="G3" s="19"/>
      <c r="H3" s="19"/>
      <c r="I3" s="19"/>
      <c r="J3" s="19"/>
    </row>
    <row r="5" spans="1:10" ht="82.9" customHeight="1" x14ac:dyDescent="0.2">
      <c r="A5" s="7" t="s">
        <v>1</v>
      </c>
      <c r="B5" s="8" t="s">
        <v>5</v>
      </c>
      <c r="C5" s="8" t="s">
        <v>2</v>
      </c>
      <c r="D5" s="8" t="s">
        <v>13</v>
      </c>
      <c r="E5" s="8" t="s">
        <v>7</v>
      </c>
      <c r="F5" s="8" t="s">
        <v>6</v>
      </c>
      <c r="G5" s="8" t="s">
        <v>8</v>
      </c>
      <c r="H5" s="8" t="s">
        <v>9</v>
      </c>
      <c r="I5" s="8" t="s">
        <v>10</v>
      </c>
      <c r="J5" s="8" t="s">
        <v>11</v>
      </c>
    </row>
    <row r="6" spans="1:10" x14ac:dyDescent="0.2">
      <c r="A6" s="6">
        <v>1</v>
      </c>
      <c r="B6" s="5" t="s">
        <v>14</v>
      </c>
      <c r="C6" s="5" t="s">
        <v>118</v>
      </c>
      <c r="D6" s="5">
        <v>127</v>
      </c>
      <c r="E6" s="9">
        <v>182.08</v>
      </c>
      <c r="F6" s="9">
        <f t="shared" ref="F6:F63" si="0">E6*D6</f>
        <v>23124.16</v>
      </c>
      <c r="G6" s="9" t="s">
        <v>136</v>
      </c>
      <c r="H6" s="9" t="s">
        <v>135</v>
      </c>
      <c r="I6" s="11" t="s">
        <v>12</v>
      </c>
      <c r="J6" s="12">
        <f t="shared" ref="J6:J63" si="1">IF(E6&lt;0.01,"",IF(AND(E6&gt;=0.01,E6&lt;=5),0.01,IF(E6&lt;=10,0.02,IF(E6&lt;=20,0.03,IF(E6&lt;=50,0.05,IF(E6&lt;=100,0.1,IF(E6&lt;=200,0.12,IF(E6&lt;=500,0.2,IF(E6&lt;=1000,0.4,IF(E6&lt;=2000,0.5,IF(E6&lt;=5000,0.8,IF(E6&lt;=10000,E6*0.005,"Avaliação Específica"))))))))))))</f>
        <v>0.12</v>
      </c>
    </row>
    <row r="7" spans="1:10" ht="45" x14ac:dyDescent="0.2">
      <c r="A7" s="6">
        <v>2</v>
      </c>
      <c r="B7" s="5" t="s">
        <v>15</v>
      </c>
      <c r="C7" s="5" t="s">
        <v>119</v>
      </c>
      <c r="D7" s="5">
        <v>394</v>
      </c>
      <c r="E7" s="9">
        <v>24.93</v>
      </c>
      <c r="F7" s="9">
        <f t="shared" si="0"/>
        <v>9822.42</v>
      </c>
      <c r="G7" s="9" t="s">
        <v>136</v>
      </c>
      <c r="H7" s="9" t="s">
        <v>135</v>
      </c>
      <c r="I7" s="11" t="s">
        <v>12</v>
      </c>
      <c r="J7" s="12">
        <f t="shared" si="1"/>
        <v>0.05</v>
      </c>
    </row>
    <row r="8" spans="1:10" ht="67.5" x14ac:dyDescent="0.2">
      <c r="A8" s="6">
        <v>3</v>
      </c>
      <c r="B8" s="5" t="s">
        <v>16</v>
      </c>
      <c r="C8" s="5" t="s">
        <v>120</v>
      </c>
      <c r="D8" s="5">
        <v>58</v>
      </c>
      <c r="E8" s="9">
        <v>20.9</v>
      </c>
      <c r="F8" s="9">
        <f t="shared" si="0"/>
        <v>1212.1999999999998</v>
      </c>
      <c r="G8" s="9" t="s">
        <v>136</v>
      </c>
      <c r="H8" s="9" t="s">
        <v>135</v>
      </c>
      <c r="I8" s="11" t="s">
        <v>12</v>
      </c>
      <c r="J8" s="12">
        <f t="shared" si="1"/>
        <v>0.05</v>
      </c>
    </row>
    <row r="9" spans="1:10" ht="22.5" x14ac:dyDescent="0.2">
      <c r="A9" s="6">
        <v>4</v>
      </c>
      <c r="B9" s="5" t="s">
        <v>17</v>
      </c>
      <c r="C9" s="5" t="s">
        <v>120</v>
      </c>
      <c r="D9" s="5">
        <v>44</v>
      </c>
      <c r="E9" s="9">
        <v>5.4</v>
      </c>
      <c r="F9" s="9">
        <f t="shared" si="0"/>
        <v>237.60000000000002</v>
      </c>
      <c r="G9" s="9" t="s">
        <v>136</v>
      </c>
      <c r="H9" s="9" t="s">
        <v>135</v>
      </c>
      <c r="I9" s="11" t="s">
        <v>12</v>
      </c>
      <c r="J9" s="12">
        <f t="shared" si="1"/>
        <v>0.02</v>
      </c>
    </row>
    <row r="10" spans="1:10" ht="33.75" x14ac:dyDescent="0.2">
      <c r="A10" s="6">
        <v>5</v>
      </c>
      <c r="B10" s="5" t="s">
        <v>18</v>
      </c>
      <c r="C10" s="5" t="s">
        <v>120</v>
      </c>
      <c r="D10" s="5">
        <v>3188</v>
      </c>
      <c r="E10" s="9">
        <v>4.5999999999999996</v>
      </c>
      <c r="F10" s="9">
        <f t="shared" si="0"/>
        <v>14664.8</v>
      </c>
      <c r="G10" s="9" t="s">
        <v>136</v>
      </c>
      <c r="H10" s="9" t="s">
        <v>135</v>
      </c>
      <c r="I10" s="11" t="s">
        <v>12</v>
      </c>
      <c r="J10" s="12">
        <f t="shared" si="1"/>
        <v>0.01</v>
      </c>
    </row>
    <row r="11" spans="1:10" ht="45" x14ac:dyDescent="0.2">
      <c r="A11" s="6">
        <v>6</v>
      </c>
      <c r="B11" s="5" t="s">
        <v>19</v>
      </c>
      <c r="C11" s="5" t="s">
        <v>121</v>
      </c>
      <c r="D11" s="5">
        <v>2</v>
      </c>
      <c r="E11" s="9">
        <v>277.52999999999997</v>
      </c>
      <c r="F11" s="9">
        <f t="shared" si="0"/>
        <v>555.05999999999995</v>
      </c>
      <c r="G11" s="9" t="s">
        <v>136</v>
      </c>
      <c r="H11" s="9" t="s">
        <v>135</v>
      </c>
      <c r="I11" s="11" t="s">
        <v>12</v>
      </c>
      <c r="J11" s="12">
        <f t="shared" si="1"/>
        <v>0.2</v>
      </c>
    </row>
    <row r="12" spans="1:10" ht="22.5" x14ac:dyDescent="0.2">
      <c r="A12" s="6">
        <v>7</v>
      </c>
      <c r="B12" s="5" t="s">
        <v>20</v>
      </c>
      <c r="C12" s="5" t="s">
        <v>120</v>
      </c>
      <c r="D12" s="5">
        <v>33</v>
      </c>
      <c r="E12" s="9">
        <v>252.82</v>
      </c>
      <c r="F12" s="9">
        <f t="shared" si="0"/>
        <v>8343.06</v>
      </c>
      <c r="G12" s="9" t="s">
        <v>136</v>
      </c>
      <c r="H12" s="9" t="s">
        <v>135</v>
      </c>
      <c r="I12" s="11" t="s">
        <v>12</v>
      </c>
      <c r="J12" s="12">
        <f t="shared" si="1"/>
        <v>0.2</v>
      </c>
    </row>
    <row r="13" spans="1:10" ht="22.5" x14ac:dyDescent="0.2">
      <c r="A13" s="6">
        <v>8</v>
      </c>
      <c r="B13" s="5" t="s">
        <v>21</v>
      </c>
      <c r="C13" s="5" t="s">
        <v>120</v>
      </c>
      <c r="D13" s="5">
        <v>125</v>
      </c>
      <c r="E13" s="9">
        <v>196.18</v>
      </c>
      <c r="F13" s="9">
        <f t="shared" si="0"/>
        <v>24522.5</v>
      </c>
      <c r="G13" s="9" t="s">
        <v>136</v>
      </c>
      <c r="H13" s="9" t="s">
        <v>135</v>
      </c>
      <c r="I13" s="11" t="s">
        <v>12</v>
      </c>
      <c r="J13" s="12">
        <f t="shared" si="1"/>
        <v>0.12</v>
      </c>
    </row>
    <row r="14" spans="1:10" ht="22.5" x14ac:dyDescent="0.2">
      <c r="A14" s="6">
        <v>9</v>
      </c>
      <c r="B14" s="5" t="s">
        <v>22</v>
      </c>
      <c r="C14" s="5" t="s">
        <v>120</v>
      </c>
      <c r="D14" s="5">
        <v>125</v>
      </c>
      <c r="E14" s="9">
        <v>143.31</v>
      </c>
      <c r="F14" s="9">
        <f t="shared" si="0"/>
        <v>17913.75</v>
      </c>
      <c r="G14" s="9" t="s">
        <v>136</v>
      </c>
      <c r="H14" s="9" t="s">
        <v>135</v>
      </c>
      <c r="I14" s="11" t="s">
        <v>12</v>
      </c>
      <c r="J14" s="12">
        <f t="shared" si="1"/>
        <v>0.12</v>
      </c>
    </row>
    <row r="15" spans="1:10" ht="22.5" x14ac:dyDescent="0.2">
      <c r="A15" s="6">
        <v>10</v>
      </c>
      <c r="B15" s="5" t="s">
        <v>23</v>
      </c>
      <c r="C15" s="5" t="s">
        <v>120</v>
      </c>
      <c r="D15" s="5">
        <v>125</v>
      </c>
      <c r="E15" s="9">
        <v>274.24</v>
      </c>
      <c r="F15" s="9">
        <f t="shared" si="0"/>
        <v>34280</v>
      </c>
      <c r="G15" s="9" t="s">
        <v>136</v>
      </c>
      <c r="H15" s="9" t="s">
        <v>135</v>
      </c>
      <c r="I15" s="11" t="s">
        <v>12</v>
      </c>
      <c r="J15" s="12">
        <f t="shared" si="1"/>
        <v>0.2</v>
      </c>
    </row>
    <row r="16" spans="1:10" ht="22.5" x14ac:dyDescent="0.2">
      <c r="A16" s="6">
        <v>11</v>
      </c>
      <c r="B16" s="5" t="s">
        <v>24</v>
      </c>
      <c r="C16" s="5" t="s">
        <v>120</v>
      </c>
      <c r="D16" s="5">
        <v>125</v>
      </c>
      <c r="E16" s="9">
        <v>300.19</v>
      </c>
      <c r="F16" s="9">
        <f t="shared" si="0"/>
        <v>37523.75</v>
      </c>
      <c r="G16" s="9" t="s">
        <v>136</v>
      </c>
      <c r="H16" s="9" t="s">
        <v>135</v>
      </c>
      <c r="I16" s="11" t="s">
        <v>12</v>
      </c>
      <c r="J16" s="12">
        <f t="shared" si="1"/>
        <v>0.2</v>
      </c>
    </row>
    <row r="17" spans="1:10" ht="22.5" x14ac:dyDescent="0.2">
      <c r="A17" s="6">
        <v>12</v>
      </c>
      <c r="B17" s="5" t="s">
        <v>25</v>
      </c>
      <c r="C17" s="5" t="s">
        <v>120</v>
      </c>
      <c r="D17" s="5">
        <v>125</v>
      </c>
      <c r="E17" s="9">
        <v>395.51</v>
      </c>
      <c r="F17" s="9">
        <f t="shared" si="0"/>
        <v>49438.75</v>
      </c>
      <c r="G17" s="9" t="s">
        <v>136</v>
      </c>
      <c r="H17" s="9" t="s">
        <v>135</v>
      </c>
      <c r="I17" s="11" t="s">
        <v>12</v>
      </c>
      <c r="J17" s="12">
        <f t="shared" si="1"/>
        <v>0.2</v>
      </c>
    </row>
    <row r="18" spans="1:10" ht="22.5" x14ac:dyDescent="0.2">
      <c r="A18" s="6">
        <v>13</v>
      </c>
      <c r="B18" s="5" t="s">
        <v>26</v>
      </c>
      <c r="C18" s="5" t="s">
        <v>120</v>
      </c>
      <c r="D18" s="5">
        <v>125</v>
      </c>
      <c r="E18" s="9">
        <v>519.54999999999995</v>
      </c>
      <c r="F18" s="9">
        <f t="shared" si="0"/>
        <v>64943.749999999993</v>
      </c>
      <c r="G18" s="9" t="s">
        <v>136</v>
      </c>
      <c r="H18" s="9" t="s">
        <v>135</v>
      </c>
      <c r="I18" s="11" t="s">
        <v>12</v>
      </c>
      <c r="J18" s="12">
        <f t="shared" si="1"/>
        <v>0.4</v>
      </c>
    </row>
    <row r="19" spans="1:10" ht="22.5" x14ac:dyDescent="0.2">
      <c r="A19" s="6">
        <v>14</v>
      </c>
      <c r="B19" s="5" t="s">
        <v>27</v>
      </c>
      <c r="C19" s="5" t="s">
        <v>120</v>
      </c>
      <c r="D19" s="5">
        <v>125</v>
      </c>
      <c r="E19" s="9">
        <v>107.95</v>
      </c>
      <c r="F19" s="9">
        <f t="shared" si="0"/>
        <v>13493.75</v>
      </c>
      <c r="G19" s="9" t="s">
        <v>136</v>
      </c>
      <c r="H19" s="9" t="s">
        <v>135</v>
      </c>
      <c r="I19" s="11" t="s">
        <v>12</v>
      </c>
      <c r="J19" s="12">
        <f t="shared" si="1"/>
        <v>0.12</v>
      </c>
    </row>
    <row r="20" spans="1:10" ht="22.5" x14ac:dyDescent="0.2">
      <c r="A20" s="6">
        <v>15</v>
      </c>
      <c r="B20" s="5" t="s">
        <v>28</v>
      </c>
      <c r="C20" s="5" t="s">
        <v>120</v>
      </c>
      <c r="D20" s="5">
        <v>125</v>
      </c>
      <c r="E20" s="9">
        <v>148.72</v>
      </c>
      <c r="F20" s="9">
        <f t="shared" si="0"/>
        <v>18590</v>
      </c>
      <c r="G20" s="9" t="s">
        <v>136</v>
      </c>
      <c r="H20" s="9" t="s">
        <v>135</v>
      </c>
      <c r="I20" s="11" t="s">
        <v>12</v>
      </c>
      <c r="J20" s="12">
        <f t="shared" si="1"/>
        <v>0.12</v>
      </c>
    </row>
    <row r="21" spans="1:10" ht="45" x14ac:dyDescent="0.2">
      <c r="A21" s="6">
        <v>16</v>
      </c>
      <c r="B21" s="5" t="s">
        <v>29</v>
      </c>
      <c r="C21" s="5" t="s">
        <v>122</v>
      </c>
      <c r="D21" s="5">
        <v>3</v>
      </c>
      <c r="E21" s="9">
        <v>516.16</v>
      </c>
      <c r="F21" s="9">
        <f t="shared" si="0"/>
        <v>1548.48</v>
      </c>
      <c r="G21" s="9" t="s">
        <v>136</v>
      </c>
      <c r="H21" s="9" t="s">
        <v>135</v>
      </c>
      <c r="I21" s="11" t="s">
        <v>12</v>
      </c>
      <c r="J21" s="12">
        <f t="shared" si="1"/>
        <v>0.4</v>
      </c>
    </row>
    <row r="22" spans="1:10" ht="22.5" x14ac:dyDescent="0.2">
      <c r="A22" s="6">
        <v>17</v>
      </c>
      <c r="B22" s="5" t="s">
        <v>30</v>
      </c>
      <c r="C22" s="5" t="s">
        <v>123</v>
      </c>
      <c r="D22" s="5">
        <v>500</v>
      </c>
      <c r="E22" s="9">
        <v>5.0599999999999996</v>
      </c>
      <c r="F22" s="9">
        <f t="shared" si="0"/>
        <v>2530</v>
      </c>
      <c r="G22" s="9" t="s">
        <v>136</v>
      </c>
      <c r="H22" s="9" t="s">
        <v>135</v>
      </c>
      <c r="I22" s="11" t="s">
        <v>12</v>
      </c>
      <c r="J22" s="12">
        <f t="shared" si="1"/>
        <v>0.02</v>
      </c>
    </row>
    <row r="23" spans="1:10" ht="33.75" x14ac:dyDescent="0.2">
      <c r="A23" s="6">
        <v>18</v>
      </c>
      <c r="B23" s="5" t="s">
        <v>31</v>
      </c>
      <c r="C23" s="5" t="s">
        <v>120</v>
      </c>
      <c r="D23" s="5">
        <v>313</v>
      </c>
      <c r="E23" s="9">
        <v>53.9</v>
      </c>
      <c r="F23" s="9">
        <f t="shared" si="0"/>
        <v>16870.7</v>
      </c>
      <c r="G23" s="9" t="s">
        <v>136</v>
      </c>
      <c r="H23" s="9" t="s">
        <v>135</v>
      </c>
      <c r="I23" s="11" t="s">
        <v>12</v>
      </c>
      <c r="J23" s="12">
        <f t="shared" si="1"/>
        <v>0.1</v>
      </c>
    </row>
    <row r="24" spans="1:10" ht="22.5" x14ac:dyDescent="0.2">
      <c r="A24" s="6">
        <v>19</v>
      </c>
      <c r="B24" s="5" t="s">
        <v>32</v>
      </c>
      <c r="C24" s="5" t="s">
        <v>120</v>
      </c>
      <c r="D24" s="5">
        <v>663</v>
      </c>
      <c r="E24" s="9">
        <v>7.17</v>
      </c>
      <c r="F24" s="9">
        <f t="shared" si="0"/>
        <v>4753.71</v>
      </c>
      <c r="G24" s="9" t="s">
        <v>136</v>
      </c>
      <c r="H24" s="9" t="s">
        <v>135</v>
      </c>
      <c r="I24" s="11" t="s">
        <v>12</v>
      </c>
      <c r="J24" s="12">
        <f t="shared" si="1"/>
        <v>0.02</v>
      </c>
    </row>
    <row r="25" spans="1:10" x14ac:dyDescent="0.2">
      <c r="A25" s="6">
        <v>20</v>
      </c>
      <c r="B25" s="5" t="s">
        <v>33</v>
      </c>
      <c r="C25" s="5" t="s">
        <v>120</v>
      </c>
      <c r="D25" s="5">
        <v>63</v>
      </c>
      <c r="E25" s="9">
        <v>14.5</v>
      </c>
      <c r="F25" s="9">
        <f t="shared" si="0"/>
        <v>913.5</v>
      </c>
      <c r="G25" s="9" t="s">
        <v>136</v>
      </c>
      <c r="H25" s="9" t="s">
        <v>135</v>
      </c>
      <c r="I25" s="11" t="s">
        <v>12</v>
      </c>
      <c r="J25" s="12">
        <f t="shared" si="1"/>
        <v>0.03</v>
      </c>
    </row>
    <row r="26" spans="1:10" ht="22.5" x14ac:dyDescent="0.2">
      <c r="A26" s="6">
        <v>21</v>
      </c>
      <c r="B26" s="5" t="s">
        <v>34</v>
      </c>
      <c r="C26" s="5" t="s">
        <v>120</v>
      </c>
      <c r="D26" s="5">
        <v>3</v>
      </c>
      <c r="E26" s="9">
        <v>59.9</v>
      </c>
      <c r="F26" s="9">
        <f t="shared" si="0"/>
        <v>179.7</v>
      </c>
      <c r="G26" s="9" t="s">
        <v>136</v>
      </c>
      <c r="H26" s="9" t="s">
        <v>135</v>
      </c>
      <c r="I26" s="11" t="s">
        <v>12</v>
      </c>
      <c r="J26" s="12">
        <f t="shared" si="1"/>
        <v>0.1</v>
      </c>
    </row>
    <row r="27" spans="1:10" ht="22.5" x14ac:dyDescent="0.2">
      <c r="A27" s="6">
        <v>22</v>
      </c>
      <c r="B27" s="5" t="s">
        <v>35</v>
      </c>
      <c r="C27" s="5" t="s">
        <v>120</v>
      </c>
      <c r="D27" s="5">
        <v>7</v>
      </c>
      <c r="E27" s="9">
        <v>70.569999999999993</v>
      </c>
      <c r="F27" s="9">
        <f t="shared" si="0"/>
        <v>493.98999999999995</v>
      </c>
      <c r="G27" s="9" t="s">
        <v>136</v>
      </c>
      <c r="H27" s="9" t="s">
        <v>135</v>
      </c>
      <c r="I27" s="11" t="s">
        <v>12</v>
      </c>
      <c r="J27" s="12">
        <f t="shared" si="1"/>
        <v>0.1</v>
      </c>
    </row>
    <row r="28" spans="1:10" ht="22.5" x14ac:dyDescent="0.2">
      <c r="A28" s="6">
        <v>23</v>
      </c>
      <c r="B28" s="5" t="s">
        <v>36</v>
      </c>
      <c r="C28" s="5" t="s">
        <v>120</v>
      </c>
      <c r="D28" s="5">
        <v>125</v>
      </c>
      <c r="E28" s="9">
        <v>52.69</v>
      </c>
      <c r="F28" s="9">
        <f t="shared" si="0"/>
        <v>6586.25</v>
      </c>
      <c r="G28" s="9" t="s">
        <v>136</v>
      </c>
      <c r="H28" s="9" t="s">
        <v>135</v>
      </c>
      <c r="I28" s="11" t="s">
        <v>12</v>
      </c>
      <c r="J28" s="12">
        <f t="shared" si="1"/>
        <v>0.1</v>
      </c>
    </row>
    <row r="29" spans="1:10" ht="22.5" x14ac:dyDescent="0.2">
      <c r="A29" s="6">
        <v>24</v>
      </c>
      <c r="B29" s="5" t="s">
        <v>37</v>
      </c>
      <c r="C29" s="5" t="s">
        <v>120</v>
      </c>
      <c r="D29" s="5">
        <v>15</v>
      </c>
      <c r="E29" s="9">
        <v>25.37</v>
      </c>
      <c r="F29" s="9">
        <f t="shared" si="0"/>
        <v>380.55</v>
      </c>
      <c r="G29" s="9" t="s">
        <v>136</v>
      </c>
      <c r="H29" s="9" t="s">
        <v>135</v>
      </c>
      <c r="I29" s="11" t="s">
        <v>12</v>
      </c>
      <c r="J29" s="12">
        <f t="shared" si="1"/>
        <v>0.05</v>
      </c>
    </row>
    <row r="30" spans="1:10" ht="22.5" x14ac:dyDescent="0.2">
      <c r="A30" s="6">
        <v>25</v>
      </c>
      <c r="B30" s="5" t="s">
        <v>38</v>
      </c>
      <c r="C30" s="5" t="s">
        <v>120</v>
      </c>
      <c r="D30" s="5">
        <v>88</v>
      </c>
      <c r="E30" s="9">
        <v>36.29</v>
      </c>
      <c r="F30" s="9">
        <f t="shared" si="0"/>
        <v>3193.52</v>
      </c>
      <c r="G30" s="9" t="s">
        <v>136</v>
      </c>
      <c r="H30" s="9" t="s">
        <v>135</v>
      </c>
      <c r="I30" s="11" t="s">
        <v>12</v>
      </c>
      <c r="J30" s="12">
        <f t="shared" si="1"/>
        <v>0.05</v>
      </c>
    </row>
    <row r="31" spans="1:10" ht="22.5" x14ac:dyDescent="0.2">
      <c r="A31" s="6">
        <v>26</v>
      </c>
      <c r="B31" s="5" t="s">
        <v>39</v>
      </c>
      <c r="C31" s="5" t="s">
        <v>120</v>
      </c>
      <c r="D31" s="5">
        <v>38</v>
      </c>
      <c r="E31" s="9">
        <v>14.9</v>
      </c>
      <c r="F31" s="9">
        <f t="shared" si="0"/>
        <v>566.20000000000005</v>
      </c>
      <c r="G31" s="9" t="s">
        <v>136</v>
      </c>
      <c r="H31" s="9" t="s">
        <v>135</v>
      </c>
      <c r="I31" s="11" t="s">
        <v>12</v>
      </c>
      <c r="J31" s="12">
        <f t="shared" si="1"/>
        <v>0.03</v>
      </c>
    </row>
    <row r="32" spans="1:10" ht="22.5" x14ac:dyDescent="0.2">
      <c r="A32" s="6">
        <v>27</v>
      </c>
      <c r="B32" s="5" t="s">
        <v>40</v>
      </c>
      <c r="C32" s="5" t="s">
        <v>120</v>
      </c>
      <c r="D32" s="5">
        <v>38</v>
      </c>
      <c r="E32" s="9">
        <v>19</v>
      </c>
      <c r="F32" s="9">
        <f t="shared" si="0"/>
        <v>722</v>
      </c>
      <c r="G32" s="9" t="s">
        <v>136</v>
      </c>
      <c r="H32" s="9" t="s">
        <v>135</v>
      </c>
      <c r="I32" s="11" t="s">
        <v>12</v>
      </c>
      <c r="J32" s="12">
        <f t="shared" si="1"/>
        <v>0.03</v>
      </c>
    </row>
    <row r="33" spans="1:10" ht="33.75" x14ac:dyDescent="0.2">
      <c r="A33" s="6">
        <v>28</v>
      </c>
      <c r="B33" s="5" t="s">
        <v>41</v>
      </c>
      <c r="C33" s="5" t="s">
        <v>120</v>
      </c>
      <c r="D33" s="5">
        <v>288</v>
      </c>
      <c r="E33" s="9">
        <v>5.8</v>
      </c>
      <c r="F33" s="9">
        <f t="shared" si="0"/>
        <v>1670.3999999999999</v>
      </c>
      <c r="G33" s="9" t="s">
        <v>136</v>
      </c>
      <c r="H33" s="9" t="s">
        <v>135</v>
      </c>
      <c r="I33" s="11" t="s">
        <v>12</v>
      </c>
      <c r="J33" s="12">
        <f t="shared" si="1"/>
        <v>0.02</v>
      </c>
    </row>
    <row r="34" spans="1:10" ht="33.75" x14ac:dyDescent="0.2">
      <c r="A34" s="6">
        <v>29</v>
      </c>
      <c r="B34" s="5" t="s">
        <v>42</v>
      </c>
      <c r="C34" s="5" t="s">
        <v>120</v>
      </c>
      <c r="D34" s="5">
        <v>17</v>
      </c>
      <c r="E34" s="9">
        <v>9.35</v>
      </c>
      <c r="F34" s="9">
        <f t="shared" si="0"/>
        <v>158.94999999999999</v>
      </c>
      <c r="G34" s="9" t="s">
        <v>136</v>
      </c>
      <c r="H34" s="9" t="s">
        <v>135</v>
      </c>
      <c r="I34" s="11" t="s">
        <v>12</v>
      </c>
      <c r="J34" s="12">
        <f t="shared" si="1"/>
        <v>0.02</v>
      </c>
    </row>
    <row r="35" spans="1:10" ht="33.75" x14ac:dyDescent="0.2">
      <c r="A35" s="6">
        <v>30</v>
      </c>
      <c r="B35" s="5" t="s">
        <v>43</v>
      </c>
      <c r="C35" s="5" t="s">
        <v>120</v>
      </c>
      <c r="D35" s="5">
        <v>8</v>
      </c>
      <c r="E35" s="9">
        <v>16.54</v>
      </c>
      <c r="F35" s="9">
        <f t="shared" si="0"/>
        <v>132.32</v>
      </c>
      <c r="G35" s="9" t="s">
        <v>136</v>
      </c>
      <c r="H35" s="9" t="s">
        <v>135</v>
      </c>
      <c r="I35" s="11" t="s">
        <v>12</v>
      </c>
      <c r="J35" s="12">
        <f t="shared" si="1"/>
        <v>0.03</v>
      </c>
    </row>
    <row r="36" spans="1:10" ht="33.75" x14ac:dyDescent="0.2">
      <c r="A36" s="6">
        <v>31</v>
      </c>
      <c r="B36" s="5" t="s">
        <v>44</v>
      </c>
      <c r="C36" s="5" t="s">
        <v>120</v>
      </c>
      <c r="D36" s="5">
        <v>117</v>
      </c>
      <c r="E36" s="9">
        <v>26.5</v>
      </c>
      <c r="F36" s="9">
        <f t="shared" si="0"/>
        <v>3100.5</v>
      </c>
      <c r="G36" s="9" t="s">
        <v>136</v>
      </c>
      <c r="H36" s="9" t="s">
        <v>135</v>
      </c>
      <c r="I36" s="11" t="s">
        <v>12</v>
      </c>
      <c r="J36" s="12">
        <f t="shared" si="1"/>
        <v>0.05</v>
      </c>
    </row>
    <row r="37" spans="1:10" ht="33.75" x14ac:dyDescent="0.2">
      <c r="A37" s="6">
        <v>32</v>
      </c>
      <c r="B37" s="5" t="s">
        <v>45</v>
      </c>
      <c r="C37" s="5" t="s">
        <v>120</v>
      </c>
      <c r="D37" s="5">
        <v>77</v>
      </c>
      <c r="E37" s="9">
        <v>25.88</v>
      </c>
      <c r="F37" s="9">
        <f t="shared" si="0"/>
        <v>1992.76</v>
      </c>
      <c r="G37" s="9" t="s">
        <v>136</v>
      </c>
      <c r="H37" s="9" t="s">
        <v>135</v>
      </c>
      <c r="I37" s="11" t="s">
        <v>12</v>
      </c>
      <c r="J37" s="12">
        <f t="shared" si="1"/>
        <v>0.05</v>
      </c>
    </row>
    <row r="38" spans="1:10" ht="22.5" x14ac:dyDescent="0.2">
      <c r="A38" s="6">
        <v>33</v>
      </c>
      <c r="B38" s="5" t="s">
        <v>46</v>
      </c>
      <c r="C38" s="5" t="s">
        <v>120</v>
      </c>
      <c r="D38" s="5">
        <v>4</v>
      </c>
      <c r="E38" s="9">
        <v>47.6</v>
      </c>
      <c r="F38" s="9">
        <f t="shared" si="0"/>
        <v>190.4</v>
      </c>
      <c r="G38" s="9" t="s">
        <v>136</v>
      </c>
      <c r="H38" s="9" t="s">
        <v>135</v>
      </c>
      <c r="I38" s="11" t="s">
        <v>12</v>
      </c>
      <c r="J38" s="12">
        <f t="shared" si="1"/>
        <v>0.05</v>
      </c>
    </row>
    <row r="39" spans="1:10" ht="22.5" x14ac:dyDescent="0.2">
      <c r="A39" s="6">
        <v>34</v>
      </c>
      <c r="B39" s="5" t="s">
        <v>47</v>
      </c>
      <c r="C39" s="5" t="s">
        <v>120</v>
      </c>
      <c r="D39" s="5">
        <v>227</v>
      </c>
      <c r="E39" s="9">
        <v>27.95</v>
      </c>
      <c r="F39" s="9">
        <f t="shared" si="0"/>
        <v>6344.65</v>
      </c>
      <c r="G39" s="9" t="s">
        <v>136</v>
      </c>
      <c r="H39" s="9" t="s">
        <v>135</v>
      </c>
      <c r="I39" s="11" t="s">
        <v>12</v>
      </c>
      <c r="J39" s="12">
        <f t="shared" si="1"/>
        <v>0.05</v>
      </c>
    </row>
    <row r="40" spans="1:10" ht="33.75" x14ac:dyDescent="0.2">
      <c r="A40" s="6">
        <v>35</v>
      </c>
      <c r="B40" s="5" t="s">
        <v>48</v>
      </c>
      <c r="C40" s="5" t="s">
        <v>124</v>
      </c>
      <c r="D40" s="5">
        <v>9</v>
      </c>
      <c r="E40" s="9">
        <v>135.30000000000001</v>
      </c>
      <c r="F40" s="9">
        <f t="shared" si="0"/>
        <v>1217.7</v>
      </c>
      <c r="G40" s="9" t="s">
        <v>136</v>
      </c>
      <c r="H40" s="9" t="s">
        <v>135</v>
      </c>
      <c r="I40" s="11" t="s">
        <v>12</v>
      </c>
      <c r="J40" s="12">
        <f t="shared" si="1"/>
        <v>0.12</v>
      </c>
    </row>
    <row r="41" spans="1:10" ht="45" x14ac:dyDescent="0.2">
      <c r="A41" s="6">
        <v>36</v>
      </c>
      <c r="B41" s="5" t="s">
        <v>49</v>
      </c>
      <c r="C41" s="5" t="s">
        <v>124</v>
      </c>
      <c r="D41" s="5">
        <v>48</v>
      </c>
      <c r="E41" s="9">
        <v>101.63</v>
      </c>
      <c r="F41" s="9">
        <f t="shared" si="0"/>
        <v>4878.24</v>
      </c>
      <c r="G41" s="9" t="s">
        <v>136</v>
      </c>
      <c r="H41" s="9" t="s">
        <v>135</v>
      </c>
      <c r="I41" s="11" t="s">
        <v>12</v>
      </c>
      <c r="J41" s="12">
        <f t="shared" si="1"/>
        <v>0.12</v>
      </c>
    </row>
    <row r="42" spans="1:10" ht="213.75" x14ac:dyDescent="0.2">
      <c r="A42" s="6">
        <v>37</v>
      </c>
      <c r="B42" s="5" t="s">
        <v>50</v>
      </c>
      <c r="C42" s="5" t="s">
        <v>124</v>
      </c>
      <c r="D42" s="5">
        <v>64</v>
      </c>
      <c r="E42" s="9">
        <v>195.42</v>
      </c>
      <c r="F42" s="9">
        <f t="shared" si="0"/>
        <v>12506.88</v>
      </c>
      <c r="G42" s="9" t="s">
        <v>136</v>
      </c>
      <c r="H42" s="9" t="s">
        <v>135</v>
      </c>
      <c r="I42" s="11" t="s">
        <v>12</v>
      </c>
      <c r="J42" s="12">
        <f t="shared" si="1"/>
        <v>0.12</v>
      </c>
    </row>
    <row r="43" spans="1:10" ht="33.75" x14ac:dyDescent="0.2">
      <c r="A43" s="6">
        <v>38</v>
      </c>
      <c r="B43" s="5" t="s">
        <v>51</v>
      </c>
      <c r="C43" s="5" t="s">
        <v>125</v>
      </c>
      <c r="D43" s="5">
        <v>102</v>
      </c>
      <c r="E43" s="9">
        <v>35</v>
      </c>
      <c r="F43" s="9">
        <f t="shared" si="0"/>
        <v>3570</v>
      </c>
      <c r="G43" s="9" t="s">
        <v>136</v>
      </c>
      <c r="H43" s="9" t="s">
        <v>135</v>
      </c>
      <c r="I43" s="11" t="s">
        <v>12</v>
      </c>
      <c r="J43" s="12">
        <f t="shared" si="1"/>
        <v>0.05</v>
      </c>
    </row>
    <row r="44" spans="1:10" ht="45" x14ac:dyDescent="0.2">
      <c r="A44" s="6">
        <v>39</v>
      </c>
      <c r="B44" s="5" t="s">
        <v>52</v>
      </c>
      <c r="C44" s="5" t="s">
        <v>126</v>
      </c>
      <c r="D44" s="5">
        <v>25</v>
      </c>
      <c r="E44" s="9">
        <v>96.9</v>
      </c>
      <c r="F44" s="9">
        <f t="shared" si="0"/>
        <v>2422.5</v>
      </c>
      <c r="G44" s="9" t="s">
        <v>136</v>
      </c>
      <c r="H44" s="9" t="s">
        <v>135</v>
      </c>
      <c r="I44" s="11" t="s">
        <v>12</v>
      </c>
      <c r="J44" s="12">
        <f t="shared" si="1"/>
        <v>0.1</v>
      </c>
    </row>
    <row r="45" spans="1:10" ht="67.5" x14ac:dyDescent="0.2">
      <c r="A45" s="6">
        <v>40</v>
      </c>
      <c r="B45" s="5" t="s">
        <v>53</v>
      </c>
      <c r="C45" s="5" t="s">
        <v>127</v>
      </c>
      <c r="D45" s="5">
        <v>167</v>
      </c>
      <c r="E45" s="9">
        <v>107.41</v>
      </c>
      <c r="F45" s="9">
        <f t="shared" si="0"/>
        <v>17937.47</v>
      </c>
      <c r="G45" s="9" t="s">
        <v>136</v>
      </c>
      <c r="H45" s="9" t="s">
        <v>135</v>
      </c>
      <c r="I45" s="11" t="s">
        <v>12</v>
      </c>
      <c r="J45" s="12">
        <f t="shared" si="1"/>
        <v>0.12</v>
      </c>
    </row>
    <row r="46" spans="1:10" ht="33.75" x14ac:dyDescent="0.2">
      <c r="A46" s="6">
        <v>41</v>
      </c>
      <c r="B46" s="5" t="s">
        <v>54</v>
      </c>
      <c r="C46" s="5" t="s">
        <v>117</v>
      </c>
      <c r="D46" s="5">
        <v>7</v>
      </c>
      <c r="E46" s="9">
        <v>156.30000000000001</v>
      </c>
      <c r="F46" s="9">
        <f t="shared" si="0"/>
        <v>1094.1000000000001</v>
      </c>
      <c r="G46" s="9" t="s">
        <v>136</v>
      </c>
      <c r="H46" s="9" t="s">
        <v>135</v>
      </c>
      <c r="I46" s="11" t="s">
        <v>12</v>
      </c>
      <c r="J46" s="12">
        <f t="shared" si="1"/>
        <v>0.12</v>
      </c>
    </row>
    <row r="47" spans="1:10" ht="33.75" x14ac:dyDescent="0.2">
      <c r="A47" s="6">
        <v>42</v>
      </c>
      <c r="B47" s="5" t="s">
        <v>55</v>
      </c>
      <c r="C47" s="5" t="s">
        <v>117</v>
      </c>
      <c r="D47" s="5">
        <v>7</v>
      </c>
      <c r="E47" s="9">
        <v>156.30000000000001</v>
      </c>
      <c r="F47" s="9">
        <f t="shared" si="0"/>
        <v>1094.1000000000001</v>
      </c>
      <c r="G47" s="9" t="s">
        <v>136</v>
      </c>
      <c r="H47" s="9" t="s">
        <v>135</v>
      </c>
      <c r="I47" s="11" t="s">
        <v>12</v>
      </c>
      <c r="J47" s="12">
        <f t="shared" si="1"/>
        <v>0.12</v>
      </c>
    </row>
    <row r="48" spans="1:10" x14ac:dyDescent="0.2">
      <c r="A48" s="6">
        <v>43</v>
      </c>
      <c r="B48" s="5" t="s">
        <v>56</v>
      </c>
      <c r="C48" s="5" t="s">
        <v>120</v>
      </c>
      <c r="D48" s="5">
        <v>133</v>
      </c>
      <c r="E48" s="9">
        <v>3.26</v>
      </c>
      <c r="F48" s="9">
        <f t="shared" si="0"/>
        <v>433.58</v>
      </c>
      <c r="G48" s="9" t="s">
        <v>136</v>
      </c>
      <c r="H48" s="9" t="s">
        <v>135</v>
      </c>
      <c r="I48" s="11" t="s">
        <v>12</v>
      </c>
      <c r="J48" s="12">
        <f t="shared" si="1"/>
        <v>0.01</v>
      </c>
    </row>
    <row r="49" spans="1:10" ht="90" x14ac:dyDescent="0.2">
      <c r="A49" s="6">
        <v>44</v>
      </c>
      <c r="B49" s="5" t="s">
        <v>138</v>
      </c>
      <c r="C49" s="5" t="s">
        <v>128</v>
      </c>
      <c r="D49" s="5">
        <v>19</v>
      </c>
      <c r="E49" s="9">
        <v>100.09</v>
      </c>
      <c r="F49" s="9">
        <f t="shared" si="0"/>
        <v>1901.71</v>
      </c>
      <c r="G49" s="9" t="s">
        <v>136</v>
      </c>
      <c r="H49" s="9" t="s">
        <v>135</v>
      </c>
      <c r="I49" s="11" t="s">
        <v>12</v>
      </c>
      <c r="J49" s="12">
        <f t="shared" si="1"/>
        <v>0.12</v>
      </c>
    </row>
    <row r="50" spans="1:10" ht="33.75" x14ac:dyDescent="0.2">
      <c r="A50" s="6">
        <v>45</v>
      </c>
      <c r="B50" s="5" t="s">
        <v>57</v>
      </c>
      <c r="C50" s="5" t="s">
        <v>129</v>
      </c>
      <c r="D50" s="5">
        <v>64</v>
      </c>
      <c r="E50" s="9">
        <v>498.01</v>
      </c>
      <c r="F50" s="9">
        <f t="shared" si="0"/>
        <v>31872.639999999999</v>
      </c>
      <c r="G50" s="9" t="s">
        <v>136</v>
      </c>
      <c r="H50" s="9" t="s">
        <v>135</v>
      </c>
      <c r="I50" s="11" t="s">
        <v>12</v>
      </c>
      <c r="J50" s="12">
        <f t="shared" si="1"/>
        <v>0.2</v>
      </c>
    </row>
    <row r="51" spans="1:10" ht="67.5" x14ac:dyDescent="0.2">
      <c r="A51" s="6">
        <v>46</v>
      </c>
      <c r="B51" s="5" t="s">
        <v>58</v>
      </c>
      <c r="C51" s="5" t="s">
        <v>120</v>
      </c>
      <c r="D51" s="5">
        <v>88</v>
      </c>
      <c r="E51" s="9">
        <v>825.85</v>
      </c>
      <c r="F51" s="9">
        <f t="shared" si="0"/>
        <v>72674.8</v>
      </c>
      <c r="G51" s="9" t="s">
        <v>136</v>
      </c>
      <c r="H51" s="9" t="s">
        <v>135</v>
      </c>
      <c r="I51" s="11" t="s">
        <v>12</v>
      </c>
      <c r="J51" s="12">
        <f t="shared" si="1"/>
        <v>0.4</v>
      </c>
    </row>
    <row r="52" spans="1:10" ht="67.5" x14ac:dyDescent="0.2">
      <c r="A52" s="6">
        <v>47</v>
      </c>
      <c r="B52" s="5" t="s">
        <v>59</v>
      </c>
      <c r="C52" s="5" t="s">
        <v>120</v>
      </c>
      <c r="D52" s="5">
        <v>93</v>
      </c>
      <c r="E52" s="9">
        <v>781.81</v>
      </c>
      <c r="F52" s="9">
        <f t="shared" si="0"/>
        <v>72708.33</v>
      </c>
      <c r="G52" s="9" t="s">
        <v>136</v>
      </c>
      <c r="H52" s="9" t="s">
        <v>135</v>
      </c>
      <c r="I52" s="11" t="s">
        <v>12</v>
      </c>
      <c r="J52" s="12">
        <f t="shared" si="1"/>
        <v>0.4</v>
      </c>
    </row>
    <row r="53" spans="1:10" ht="67.5" x14ac:dyDescent="0.2">
      <c r="A53" s="6">
        <v>48</v>
      </c>
      <c r="B53" s="5" t="s">
        <v>60</v>
      </c>
      <c r="C53" s="5" t="s">
        <v>120</v>
      </c>
      <c r="D53" s="5">
        <v>78</v>
      </c>
      <c r="E53" s="9">
        <v>901.92</v>
      </c>
      <c r="F53" s="9">
        <f t="shared" si="0"/>
        <v>70349.759999999995</v>
      </c>
      <c r="G53" s="9" t="s">
        <v>136</v>
      </c>
      <c r="H53" s="9" t="s">
        <v>135</v>
      </c>
      <c r="I53" s="11" t="s">
        <v>12</v>
      </c>
      <c r="J53" s="12">
        <f t="shared" si="1"/>
        <v>0.4</v>
      </c>
    </row>
    <row r="54" spans="1:10" ht="67.5" x14ac:dyDescent="0.2">
      <c r="A54" s="6">
        <v>49</v>
      </c>
      <c r="B54" s="5" t="s">
        <v>61</v>
      </c>
      <c r="C54" s="5" t="s">
        <v>120</v>
      </c>
      <c r="D54" s="5">
        <v>63</v>
      </c>
      <c r="E54" s="9">
        <v>971.8</v>
      </c>
      <c r="F54" s="9">
        <f t="shared" si="0"/>
        <v>61223.399999999994</v>
      </c>
      <c r="G54" s="9" t="s">
        <v>136</v>
      </c>
      <c r="H54" s="9" t="s">
        <v>135</v>
      </c>
      <c r="I54" s="11" t="s">
        <v>12</v>
      </c>
      <c r="J54" s="12">
        <f t="shared" si="1"/>
        <v>0.4</v>
      </c>
    </row>
    <row r="55" spans="1:10" ht="56.25" x14ac:dyDescent="0.2">
      <c r="A55" s="6">
        <v>50</v>
      </c>
      <c r="B55" s="5" t="s">
        <v>62</v>
      </c>
      <c r="C55" s="5" t="s">
        <v>125</v>
      </c>
      <c r="D55" s="5">
        <v>65</v>
      </c>
      <c r="E55" s="9">
        <v>138.16999999999999</v>
      </c>
      <c r="F55" s="9">
        <f t="shared" si="0"/>
        <v>8981.0499999999993</v>
      </c>
      <c r="G55" s="9" t="s">
        <v>136</v>
      </c>
      <c r="H55" s="9" t="s">
        <v>135</v>
      </c>
      <c r="I55" s="11" t="s">
        <v>12</v>
      </c>
      <c r="J55" s="12">
        <f t="shared" si="1"/>
        <v>0.12</v>
      </c>
    </row>
    <row r="56" spans="1:10" s="18" customFormat="1" ht="33.75" x14ac:dyDescent="0.2">
      <c r="A56" s="6">
        <v>51</v>
      </c>
      <c r="B56" s="14" t="s">
        <v>63</v>
      </c>
      <c r="C56" s="14" t="s">
        <v>120</v>
      </c>
      <c r="D56" s="14">
        <v>313</v>
      </c>
      <c r="E56" s="15">
        <v>316.60000000000002</v>
      </c>
      <c r="F56" s="15">
        <f t="shared" si="0"/>
        <v>99095.8</v>
      </c>
      <c r="G56" s="15" t="s">
        <v>135</v>
      </c>
      <c r="H56" s="15" t="s">
        <v>135</v>
      </c>
      <c r="I56" s="16" t="s">
        <v>12</v>
      </c>
      <c r="J56" s="17">
        <f t="shared" si="1"/>
        <v>0.2</v>
      </c>
    </row>
    <row r="57" spans="1:10" ht="33.75" x14ac:dyDescent="0.2">
      <c r="A57" s="6">
        <v>52</v>
      </c>
      <c r="B57" s="5" t="s">
        <v>64</v>
      </c>
      <c r="C57" s="5" t="s">
        <v>120</v>
      </c>
      <c r="D57" s="5">
        <v>313</v>
      </c>
      <c r="E57" s="9">
        <v>387.06</v>
      </c>
      <c r="F57" s="9">
        <f t="shared" si="0"/>
        <v>121149.78</v>
      </c>
      <c r="G57" s="9" t="s">
        <v>135</v>
      </c>
      <c r="H57" s="9" t="s">
        <v>135</v>
      </c>
      <c r="I57" s="11" t="s">
        <v>12</v>
      </c>
      <c r="J57" s="12">
        <f t="shared" si="1"/>
        <v>0.2</v>
      </c>
    </row>
    <row r="58" spans="1:10" s="18" customFormat="1" ht="33.75" x14ac:dyDescent="0.2">
      <c r="A58" s="6">
        <v>53</v>
      </c>
      <c r="B58" s="14" t="s">
        <v>65</v>
      </c>
      <c r="C58" s="14" t="s">
        <v>120</v>
      </c>
      <c r="D58" s="14">
        <v>325</v>
      </c>
      <c r="E58" s="15">
        <v>338.9</v>
      </c>
      <c r="F58" s="15">
        <f t="shared" si="0"/>
        <v>110142.49999999999</v>
      </c>
      <c r="G58" s="15" t="s">
        <v>135</v>
      </c>
      <c r="H58" s="15" t="s">
        <v>135</v>
      </c>
      <c r="I58" s="16" t="s">
        <v>12</v>
      </c>
      <c r="J58" s="17">
        <f t="shared" si="1"/>
        <v>0.2</v>
      </c>
    </row>
    <row r="59" spans="1:10" x14ac:dyDescent="0.2">
      <c r="A59" s="6">
        <v>54</v>
      </c>
      <c r="B59" s="5" t="s">
        <v>66</v>
      </c>
      <c r="C59" s="5" t="s">
        <v>120</v>
      </c>
      <c r="D59" s="5">
        <v>157</v>
      </c>
      <c r="E59" s="9">
        <v>5.37</v>
      </c>
      <c r="F59" s="9">
        <f t="shared" si="0"/>
        <v>843.09</v>
      </c>
      <c r="G59" s="9" t="s">
        <v>136</v>
      </c>
      <c r="H59" s="9" t="s">
        <v>135</v>
      </c>
      <c r="I59" s="11" t="s">
        <v>12</v>
      </c>
      <c r="J59" s="12">
        <f t="shared" si="1"/>
        <v>0.02</v>
      </c>
    </row>
    <row r="60" spans="1:10" ht="33.75" x14ac:dyDescent="0.2">
      <c r="A60" s="6">
        <v>55</v>
      </c>
      <c r="B60" s="5" t="s">
        <v>67</v>
      </c>
      <c r="C60" s="5" t="s">
        <v>120</v>
      </c>
      <c r="D60" s="5">
        <v>450</v>
      </c>
      <c r="E60" s="9">
        <v>0.67</v>
      </c>
      <c r="F60" s="9">
        <f t="shared" si="0"/>
        <v>301.5</v>
      </c>
      <c r="G60" s="9" t="s">
        <v>136</v>
      </c>
      <c r="H60" s="9" t="s">
        <v>135</v>
      </c>
      <c r="I60" s="11" t="s">
        <v>12</v>
      </c>
      <c r="J60" s="12">
        <f t="shared" si="1"/>
        <v>0.01</v>
      </c>
    </row>
    <row r="61" spans="1:10" ht="33.75" x14ac:dyDescent="0.2">
      <c r="A61" s="6">
        <v>56</v>
      </c>
      <c r="B61" s="5" t="s">
        <v>68</v>
      </c>
      <c r="C61" s="5" t="s">
        <v>120</v>
      </c>
      <c r="D61" s="5">
        <v>188</v>
      </c>
      <c r="E61" s="9">
        <v>1.44</v>
      </c>
      <c r="F61" s="9">
        <f t="shared" si="0"/>
        <v>270.71999999999997</v>
      </c>
      <c r="G61" s="9" t="s">
        <v>136</v>
      </c>
      <c r="H61" s="9" t="s">
        <v>135</v>
      </c>
      <c r="I61" s="11" t="s">
        <v>12</v>
      </c>
      <c r="J61" s="12">
        <f t="shared" si="1"/>
        <v>0.01</v>
      </c>
    </row>
    <row r="62" spans="1:10" ht="33.75" x14ac:dyDescent="0.2">
      <c r="A62" s="6">
        <v>57</v>
      </c>
      <c r="B62" s="5" t="s">
        <v>69</v>
      </c>
      <c r="C62" s="5" t="s">
        <v>120</v>
      </c>
      <c r="D62" s="5">
        <v>188</v>
      </c>
      <c r="E62" s="9">
        <v>0.7</v>
      </c>
      <c r="F62" s="9">
        <f t="shared" si="0"/>
        <v>131.6</v>
      </c>
      <c r="G62" s="9" t="s">
        <v>136</v>
      </c>
      <c r="H62" s="9" t="s">
        <v>135</v>
      </c>
      <c r="I62" s="11" t="s">
        <v>12</v>
      </c>
      <c r="J62" s="12">
        <f t="shared" si="1"/>
        <v>0.01</v>
      </c>
    </row>
    <row r="63" spans="1:10" ht="33.75" x14ac:dyDescent="0.2">
      <c r="A63" s="6">
        <v>58</v>
      </c>
      <c r="B63" s="5" t="s">
        <v>70</v>
      </c>
      <c r="C63" s="5" t="s">
        <v>130</v>
      </c>
      <c r="D63" s="5">
        <v>155</v>
      </c>
      <c r="E63" s="9">
        <v>52.01</v>
      </c>
      <c r="F63" s="9">
        <f t="shared" si="0"/>
        <v>8061.5499999999993</v>
      </c>
      <c r="G63" s="9" t="s">
        <v>136</v>
      </c>
      <c r="H63" s="9" t="s">
        <v>135</v>
      </c>
      <c r="I63" s="11" t="s">
        <v>12</v>
      </c>
      <c r="J63" s="12">
        <f t="shared" si="1"/>
        <v>0.1</v>
      </c>
    </row>
    <row r="64" spans="1:10" ht="33.75" x14ac:dyDescent="0.2">
      <c r="A64" s="6">
        <v>59</v>
      </c>
      <c r="B64" s="5" t="s">
        <v>71</v>
      </c>
      <c r="C64" s="5" t="s">
        <v>120</v>
      </c>
      <c r="D64" s="5">
        <v>150</v>
      </c>
      <c r="E64" s="9">
        <v>1.29</v>
      </c>
      <c r="F64" s="9">
        <f t="shared" ref="F64:F109" si="2">E64*D64</f>
        <v>193.5</v>
      </c>
      <c r="G64" s="9" t="s">
        <v>136</v>
      </c>
      <c r="H64" s="9" t="s">
        <v>135</v>
      </c>
      <c r="I64" s="11" t="s">
        <v>12</v>
      </c>
      <c r="J64" s="12">
        <f t="shared" ref="J64:J109" si="3">IF(E64&lt;0.01,"",IF(AND(E64&gt;=0.01,E64&lt;=5),0.01,IF(E64&lt;=10,0.02,IF(E64&lt;=20,0.03,IF(E64&lt;=50,0.05,IF(E64&lt;=100,0.1,IF(E64&lt;=200,0.12,IF(E64&lt;=500,0.2,IF(E64&lt;=1000,0.4,IF(E64&lt;=2000,0.5,IF(E64&lt;=5000,0.8,IF(E64&lt;=10000,E64*0.005,"Avaliação Específica"))))))))))))</f>
        <v>0.01</v>
      </c>
    </row>
    <row r="65" spans="1:10" ht="33.75" x14ac:dyDescent="0.2">
      <c r="A65" s="6">
        <v>60</v>
      </c>
      <c r="B65" s="5" t="s">
        <v>72</v>
      </c>
      <c r="C65" s="5" t="s">
        <v>120</v>
      </c>
      <c r="D65" s="5">
        <v>125</v>
      </c>
      <c r="E65" s="9">
        <v>0.95</v>
      </c>
      <c r="F65" s="9">
        <f t="shared" si="2"/>
        <v>118.75</v>
      </c>
      <c r="G65" s="9" t="s">
        <v>136</v>
      </c>
      <c r="H65" s="9" t="s">
        <v>135</v>
      </c>
      <c r="I65" s="11" t="s">
        <v>12</v>
      </c>
      <c r="J65" s="12">
        <f t="shared" si="3"/>
        <v>0.01</v>
      </c>
    </row>
    <row r="66" spans="1:10" ht="22.5" x14ac:dyDescent="0.2">
      <c r="A66" s="6">
        <v>61</v>
      </c>
      <c r="B66" s="5" t="s">
        <v>73</v>
      </c>
      <c r="C66" s="5" t="s">
        <v>118</v>
      </c>
      <c r="D66" s="5">
        <v>125</v>
      </c>
      <c r="E66" s="9">
        <v>84.42</v>
      </c>
      <c r="F66" s="9">
        <f t="shared" si="2"/>
        <v>10552.5</v>
      </c>
      <c r="G66" s="9" t="s">
        <v>136</v>
      </c>
      <c r="H66" s="9" t="s">
        <v>135</v>
      </c>
      <c r="I66" s="11" t="s">
        <v>12</v>
      </c>
      <c r="J66" s="12">
        <f t="shared" si="3"/>
        <v>0.1</v>
      </c>
    </row>
    <row r="67" spans="1:10" ht="33.75" x14ac:dyDescent="0.2">
      <c r="A67" s="6">
        <v>62</v>
      </c>
      <c r="B67" s="5" t="s">
        <v>74</v>
      </c>
      <c r="C67" s="5" t="s">
        <v>120</v>
      </c>
      <c r="D67" s="5">
        <v>19</v>
      </c>
      <c r="E67" s="9">
        <v>432.6</v>
      </c>
      <c r="F67" s="9">
        <f t="shared" si="2"/>
        <v>8219.4</v>
      </c>
      <c r="G67" s="9" t="s">
        <v>136</v>
      </c>
      <c r="H67" s="9" t="s">
        <v>135</v>
      </c>
      <c r="I67" s="11" t="s">
        <v>12</v>
      </c>
      <c r="J67" s="12">
        <f t="shared" si="3"/>
        <v>0.2</v>
      </c>
    </row>
    <row r="68" spans="1:10" ht="33.75" x14ac:dyDescent="0.2">
      <c r="A68" s="6">
        <v>63</v>
      </c>
      <c r="B68" s="5" t="s">
        <v>75</v>
      </c>
      <c r="C68" s="5" t="s">
        <v>123</v>
      </c>
      <c r="D68" s="5">
        <v>125</v>
      </c>
      <c r="E68" s="9">
        <v>55.18</v>
      </c>
      <c r="F68" s="9">
        <f t="shared" si="2"/>
        <v>6897.5</v>
      </c>
      <c r="G68" s="9" t="s">
        <v>136</v>
      </c>
      <c r="H68" s="9" t="s">
        <v>135</v>
      </c>
      <c r="I68" s="11" t="s">
        <v>12</v>
      </c>
      <c r="J68" s="12">
        <f t="shared" si="3"/>
        <v>0.1</v>
      </c>
    </row>
    <row r="69" spans="1:10" ht="22.5" x14ac:dyDescent="0.2">
      <c r="A69" s="6">
        <v>64</v>
      </c>
      <c r="B69" s="5" t="s">
        <v>76</v>
      </c>
      <c r="C69" s="5" t="s">
        <v>120</v>
      </c>
      <c r="D69" s="5">
        <v>57</v>
      </c>
      <c r="E69" s="9">
        <v>189.26</v>
      </c>
      <c r="F69" s="9">
        <f t="shared" si="2"/>
        <v>10787.82</v>
      </c>
      <c r="G69" s="9" t="s">
        <v>136</v>
      </c>
      <c r="H69" s="9" t="s">
        <v>135</v>
      </c>
      <c r="I69" s="11" t="s">
        <v>12</v>
      </c>
      <c r="J69" s="12">
        <f t="shared" si="3"/>
        <v>0.12</v>
      </c>
    </row>
    <row r="70" spans="1:10" ht="22.5" x14ac:dyDescent="0.2">
      <c r="A70" s="6">
        <v>65</v>
      </c>
      <c r="B70" s="5" t="s">
        <v>77</v>
      </c>
      <c r="C70" s="5" t="s">
        <v>120</v>
      </c>
      <c r="D70" s="5">
        <v>62</v>
      </c>
      <c r="E70" s="9">
        <v>367</v>
      </c>
      <c r="F70" s="9">
        <f t="shared" si="2"/>
        <v>22754</v>
      </c>
      <c r="G70" s="9" t="s">
        <v>136</v>
      </c>
      <c r="H70" s="9" t="s">
        <v>135</v>
      </c>
      <c r="I70" s="11" t="s">
        <v>12</v>
      </c>
      <c r="J70" s="12">
        <f t="shared" si="3"/>
        <v>0.2</v>
      </c>
    </row>
    <row r="71" spans="1:10" ht="22.5" x14ac:dyDescent="0.2">
      <c r="A71" s="6">
        <v>66</v>
      </c>
      <c r="B71" s="5" t="s">
        <v>78</v>
      </c>
      <c r="C71" s="5" t="s">
        <v>120</v>
      </c>
      <c r="D71" s="5">
        <v>54</v>
      </c>
      <c r="E71" s="9">
        <v>564.82000000000005</v>
      </c>
      <c r="F71" s="9">
        <f t="shared" si="2"/>
        <v>30500.280000000002</v>
      </c>
      <c r="G71" s="9" t="s">
        <v>136</v>
      </c>
      <c r="H71" s="9" t="s">
        <v>135</v>
      </c>
      <c r="I71" s="11" t="s">
        <v>12</v>
      </c>
      <c r="J71" s="12">
        <f t="shared" si="3"/>
        <v>0.4</v>
      </c>
    </row>
    <row r="72" spans="1:10" ht="22.5" x14ac:dyDescent="0.2">
      <c r="A72" s="6">
        <v>67</v>
      </c>
      <c r="B72" s="5" t="s">
        <v>79</v>
      </c>
      <c r="C72" s="5" t="s">
        <v>120</v>
      </c>
      <c r="D72" s="5">
        <v>50</v>
      </c>
      <c r="E72" s="9">
        <v>1243.25</v>
      </c>
      <c r="F72" s="9">
        <f t="shared" si="2"/>
        <v>62162.5</v>
      </c>
      <c r="G72" s="9" t="s">
        <v>136</v>
      </c>
      <c r="H72" s="9" t="s">
        <v>135</v>
      </c>
      <c r="I72" s="11" t="s">
        <v>12</v>
      </c>
      <c r="J72" s="12">
        <f t="shared" si="3"/>
        <v>0.5</v>
      </c>
    </row>
    <row r="73" spans="1:10" ht="45" x14ac:dyDescent="0.2">
      <c r="A73" s="6">
        <v>68</v>
      </c>
      <c r="B73" s="5" t="s">
        <v>80</v>
      </c>
      <c r="C73" s="5" t="s">
        <v>120</v>
      </c>
      <c r="D73" s="5">
        <v>114</v>
      </c>
      <c r="E73" s="9">
        <v>301.95</v>
      </c>
      <c r="F73" s="9">
        <f t="shared" si="2"/>
        <v>34422.299999999996</v>
      </c>
      <c r="G73" s="9" t="s">
        <v>136</v>
      </c>
      <c r="H73" s="9" t="s">
        <v>135</v>
      </c>
      <c r="I73" s="11" t="s">
        <v>12</v>
      </c>
      <c r="J73" s="12">
        <f t="shared" si="3"/>
        <v>0.2</v>
      </c>
    </row>
    <row r="74" spans="1:10" ht="45" x14ac:dyDescent="0.2">
      <c r="A74" s="6">
        <v>69</v>
      </c>
      <c r="B74" s="5" t="s">
        <v>81</v>
      </c>
      <c r="C74" s="5" t="s">
        <v>120</v>
      </c>
      <c r="D74" s="5">
        <v>127</v>
      </c>
      <c r="E74" s="9">
        <v>293</v>
      </c>
      <c r="F74" s="9">
        <f t="shared" si="2"/>
        <v>37211</v>
      </c>
      <c r="G74" s="9" t="s">
        <v>136</v>
      </c>
      <c r="H74" s="9" t="s">
        <v>135</v>
      </c>
      <c r="I74" s="11" t="s">
        <v>12</v>
      </c>
      <c r="J74" s="12">
        <f t="shared" si="3"/>
        <v>0.2</v>
      </c>
    </row>
    <row r="75" spans="1:10" ht="45" x14ac:dyDescent="0.2">
      <c r="A75" s="6">
        <v>70</v>
      </c>
      <c r="B75" s="5" t="s">
        <v>82</v>
      </c>
      <c r="C75" s="5" t="s">
        <v>120</v>
      </c>
      <c r="D75" s="5">
        <v>117</v>
      </c>
      <c r="E75" s="9">
        <v>276.45</v>
      </c>
      <c r="F75" s="9">
        <f t="shared" si="2"/>
        <v>32344.649999999998</v>
      </c>
      <c r="G75" s="9" t="s">
        <v>136</v>
      </c>
      <c r="H75" s="9" t="s">
        <v>135</v>
      </c>
      <c r="I75" s="11" t="s">
        <v>12</v>
      </c>
      <c r="J75" s="12">
        <f t="shared" si="3"/>
        <v>0.2</v>
      </c>
    </row>
    <row r="76" spans="1:10" ht="45" x14ac:dyDescent="0.2">
      <c r="A76" s="6">
        <v>71</v>
      </c>
      <c r="B76" s="5" t="s">
        <v>83</v>
      </c>
      <c r="C76" s="5" t="s">
        <v>120</v>
      </c>
      <c r="D76" s="5">
        <v>88</v>
      </c>
      <c r="E76" s="9">
        <v>304.74</v>
      </c>
      <c r="F76" s="9">
        <f t="shared" si="2"/>
        <v>26817.120000000003</v>
      </c>
      <c r="G76" s="9" t="s">
        <v>136</v>
      </c>
      <c r="H76" s="9" t="s">
        <v>135</v>
      </c>
      <c r="I76" s="11" t="s">
        <v>12</v>
      </c>
      <c r="J76" s="12">
        <f t="shared" si="3"/>
        <v>0.2</v>
      </c>
    </row>
    <row r="77" spans="1:10" ht="22.5" x14ac:dyDescent="0.2">
      <c r="A77" s="6">
        <v>72</v>
      </c>
      <c r="B77" s="5" t="s">
        <v>84</v>
      </c>
      <c r="C77" s="5" t="s">
        <v>131</v>
      </c>
      <c r="D77" s="5">
        <v>3</v>
      </c>
      <c r="E77" s="9">
        <v>34.14</v>
      </c>
      <c r="F77" s="9">
        <f t="shared" si="2"/>
        <v>102.42</v>
      </c>
      <c r="G77" s="9" t="s">
        <v>136</v>
      </c>
      <c r="H77" s="9" t="s">
        <v>135</v>
      </c>
      <c r="I77" s="11" t="s">
        <v>12</v>
      </c>
      <c r="J77" s="12">
        <f t="shared" si="3"/>
        <v>0.05</v>
      </c>
    </row>
    <row r="78" spans="1:10" ht="22.5" x14ac:dyDescent="0.2">
      <c r="A78" s="6">
        <v>73</v>
      </c>
      <c r="B78" s="5" t="s">
        <v>85</v>
      </c>
      <c r="C78" s="5" t="s">
        <v>131</v>
      </c>
      <c r="D78" s="5">
        <v>3</v>
      </c>
      <c r="E78" s="9">
        <v>42.11</v>
      </c>
      <c r="F78" s="9">
        <f t="shared" si="2"/>
        <v>126.33</v>
      </c>
      <c r="G78" s="9" t="s">
        <v>136</v>
      </c>
      <c r="H78" s="9" t="s">
        <v>135</v>
      </c>
      <c r="I78" s="11" t="s">
        <v>12</v>
      </c>
      <c r="J78" s="12">
        <f t="shared" si="3"/>
        <v>0.05</v>
      </c>
    </row>
    <row r="79" spans="1:10" ht="22.5" x14ac:dyDescent="0.2">
      <c r="A79" s="6">
        <v>74</v>
      </c>
      <c r="B79" s="5" t="s">
        <v>86</v>
      </c>
      <c r="C79" s="5" t="s">
        <v>131</v>
      </c>
      <c r="D79" s="5">
        <v>5</v>
      </c>
      <c r="E79" s="9">
        <v>24.78</v>
      </c>
      <c r="F79" s="9">
        <f t="shared" si="2"/>
        <v>123.9</v>
      </c>
      <c r="G79" s="9" t="s">
        <v>136</v>
      </c>
      <c r="H79" s="9" t="s">
        <v>135</v>
      </c>
      <c r="I79" s="11" t="s">
        <v>12</v>
      </c>
      <c r="J79" s="12">
        <f t="shared" si="3"/>
        <v>0.05</v>
      </c>
    </row>
    <row r="80" spans="1:10" ht="22.5" x14ac:dyDescent="0.2">
      <c r="A80" s="6">
        <v>75</v>
      </c>
      <c r="B80" s="5" t="s">
        <v>87</v>
      </c>
      <c r="C80" s="5" t="s">
        <v>131</v>
      </c>
      <c r="D80" s="5">
        <v>83</v>
      </c>
      <c r="E80" s="9">
        <v>27.88</v>
      </c>
      <c r="F80" s="9">
        <f t="shared" si="2"/>
        <v>2314.04</v>
      </c>
      <c r="G80" s="9" t="s">
        <v>136</v>
      </c>
      <c r="H80" s="9" t="s">
        <v>135</v>
      </c>
      <c r="I80" s="11" t="s">
        <v>12</v>
      </c>
      <c r="J80" s="12">
        <f t="shared" si="3"/>
        <v>0.05</v>
      </c>
    </row>
    <row r="81" spans="1:10" ht="22.5" x14ac:dyDescent="0.2">
      <c r="A81" s="6">
        <v>76</v>
      </c>
      <c r="B81" s="5" t="s">
        <v>88</v>
      </c>
      <c r="C81" s="5" t="s">
        <v>131</v>
      </c>
      <c r="D81" s="5">
        <v>114</v>
      </c>
      <c r="E81" s="9">
        <v>22.51</v>
      </c>
      <c r="F81" s="9">
        <f t="shared" si="2"/>
        <v>2566.1400000000003</v>
      </c>
      <c r="G81" s="9" t="s">
        <v>136</v>
      </c>
      <c r="H81" s="9" t="s">
        <v>135</v>
      </c>
      <c r="I81" s="11" t="s">
        <v>12</v>
      </c>
      <c r="J81" s="12">
        <f t="shared" si="3"/>
        <v>0.05</v>
      </c>
    </row>
    <row r="82" spans="1:10" x14ac:dyDescent="0.2">
      <c r="A82" s="6">
        <v>77</v>
      </c>
      <c r="B82" s="5" t="s">
        <v>89</v>
      </c>
      <c r="C82" s="5" t="s">
        <v>131</v>
      </c>
      <c r="D82" s="5">
        <v>80</v>
      </c>
      <c r="E82" s="9">
        <v>24.24</v>
      </c>
      <c r="F82" s="9">
        <f t="shared" si="2"/>
        <v>1939.1999999999998</v>
      </c>
      <c r="G82" s="9" t="s">
        <v>136</v>
      </c>
      <c r="H82" s="9" t="s">
        <v>135</v>
      </c>
      <c r="I82" s="11" t="s">
        <v>12</v>
      </c>
      <c r="J82" s="12">
        <f t="shared" si="3"/>
        <v>0.05</v>
      </c>
    </row>
    <row r="83" spans="1:10" ht="33.75" x14ac:dyDescent="0.2">
      <c r="A83" s="6">
        <v>78</v>
      </c>
      <c r="B83" s="5" t="s">
        <v>90</v>
      </c>
      <c r="C83" s="5" t="s">
        <v>132</v>
      </c>
      <c r="D83" s="5">
        <v>95</v>
      </c>
      <c r="E83" s="9">
        <v>10</v>
      </c>
      <c r="F83" s="9">
        <f t="shared" si="2"/>
        <v>950</v>
      </c>
      <c r="G83" s="9" t="s">
        <v>136</v>
      </c>
      <c r="H83" s="9" t="s">
        <v>135</v>
      </c>
      <c r="I83" s="11" t="s">
        <v>12</v>
      </c>
      <c r="J83" s="12">
        <f t="shared" si="3"/>
        <v>0.02</v>
      </c>
    </row>
    <row r="84" spans="1:10" ht="45" x14ac:dyDescent="0.2">
      <c r="A84" s="6">
        <v>79</v>
      </c>
      <c r="B84" s="5" t="s">
        <v>91</v>
      </c>
      <c r="C84" s="5" t="s">
        <v>120</v>
      </c>
      <c r="D84" s="5">
        <v>313</v>
      </c>
      <c r="E84" s="9">
        <v>140.11000000000001</v>
      </c>
      <c r="F84" s="9">
        <f t="shared" si="2"/>
        <v>43854.430000000008</v>
      </c>
      <c r="G84" s="9" t="s">
        <v>136</v>
      </c>
      <c r="H84" s="9" t="s">
        <v>135</v>
      </c>
      <c r="I84" s="11" t="s">
        <v>12</v>
      </c>
      <c r="J84" s="12">
        <f t="shared" si="3"/>
        <v>0.12</v>
      </c>
    </row>
    <row r="85" spans="1:10" ht="67.5" x14ac:dyDescent="0.2">
      <c r="A85" s="6">
        <v>80</v>
      </c>
      <c r="B85" s="5" t="s">
        <v>92</v>
      </c>
      <c r="C85" s="5" t="s">
        <v>120</v>
      </c>
      <c r="D85" s="5">
        <v>313</v>
      </c>
      <c r="E85" s="9">
        <v>59.09</v>
      </c>
      <c r="F85" s="9">
        <f t="shared" si="2"/>
        <v>18495.170000000002</v>
      </c>
      <c r="G85" s="9" t="s">
        <v>136</v>
      </c>
      <c r="H85" s="9" t="s">
        <v>135</v>
      </c>
      <c r="I85" s="11" t="s">
        <v>12</v>
      </c>
      <c r="J85" s="12">
        <f t="shared" si="3"/>
        <v>0.1</v>
      </c>
    </row>
    <row r="86" spans="1:10" ht="22.5" x14ac:dyDescent="0.2">
      <c r="A86" s="6">
        <v>81</v>
      </c>
      <c r="B86" s="5" t="s">
        <v>93</v>
      </c>
      <c r="C86" s="5" t="s">
        <v>120</v>
      </c>
      <c r="D86" s="5">
        <v>1375</v>
      </c>
      <c r="E86" s="9">
        <v>4.66</v>
      </c>
      <c r="F86" s="9">
        <f t="shared" si="2"/>
        <v>6407.5</v>
      </c>
      <c r="G86" s="9" t="s">
        <v>136</v>
      </c>
      <c r="H86" s="9" t="s">
        <v>135</v>
      </c>
      <c r="I86" s="11" t="s">
        <v>12</v>
      </c>
      <c r="J86" s="12">
        <f t="shared" si="3"/>
        <v>0.01</v>
      </c>
    </row>
    <row r="87" spans="1:10" ht="22.5" x14ac:dyDescent="0.2">
      <c r="A87" s="6">
        <v>82</v>
      </c>
      <c r="B87" s="5" t="s">
        <v>94</v>
      </c>
      <c r="C87" s="5" t="s">
        <v>123</v>
      </c>
      <c r="D87" s="5">
        <v>188</v>
      </c>
      <c r="E87" s="9">
        <v>5.99</v>
      </c>
      <c r="F87" s="9">
        <f t="shared" si="2"/>
        <v>1126.1200000000001</v>
      </c>
      <c r="G87" s="9" t="s">
        <v>136</v>
      </c>
      <c r="H87" s="9" t="s">
        <v>135</v>
      </c>
      <c r="I87" s="11" t="s">
        <v>12</v>
      </c>
      <c r="J87" s="12">
        <f t="shared" si="3"/>
        <v>0.02</v>
      </c>
    </row>
    <row r="88" spans="1:10" ht="33.75" x14ac:dyDescent="0.2">
      <c r="A88" s="6">
        <v>83</v>
      </c>
      <c r="B88" s="5" t="s">
        <v>95</v>
      </c>
      <c r="C88" s="5" t="s">
        <v>120</v>
      </c>
      <c r="D88" s="5">
        <v>25</v>
      </c>
      <c r="E88" s="9">
        <v>38.75</v>
      </c>
      <c r="F88" s="9">
        <f t="shared" si="2"/>
        <v>968.75</v>
      </c>
      <c r="G88" s="9" t="s">
        <v>136</v>
      </c>
      <c r="H88" s="9" t="s">
        <v>135</v>
      </c>
      <c r="I88" s="11" t="s">
        <v>12</v>
      </c>
      <c r="J88" s="12">
        <f t="shared" si="3"/>
        <v>0.05</v>
      </c>
    </row>
    <row r="89" spans="1:10" ht="22.5" x14ac:dyDescent="0.2">
      <c r="A89" s="6">
        <v>84</v>
      </c>
      <c r="B89" s="5" t="s">
        <v>96</v>
      </c>
      <c r="C89" s="5" t="s">
        <v>133</v>
      </c>
      <c r="D89" s="5">
        <v>188</v>
      </c>
      <c r="E89" s="9">
        <v>13.28</v>
      </c>
      <c r="F89" s="9">
        <f t="shared" si="2"/>
        <v>2496.64</v>
      </c>
      <c r="G89" s="9" t="s">
        <v>136</v>
      </c>
      <c r="H89" s="9" t="s">
        <v>135</v>
      </c>
      <c r="I89" s="11" t="s">
        <v>12</v>
      </c>
      <c r="J89" s="12">
        <f t="shared" si="3"/>
        <v>0.03</v>
      </c>
    </row>
    <row r="90" spans="1:10" ht="22.5" x14ac:dyDescent="0.2">
      <c r="A90" s="6">
        <v>85</v>
      </c>
      <c r="B90" s="5" t="s">
        <v>97</v>
      </c>
      <c r="C90" s="5" t="s">
        <v>133</v>
      </c>
      <c r="D90" s="5">
        <v>200</v>
      </c>
      <c r="E90" s="9">
        <v>22.86</v>
      </c>
      <c r="F90" s="9">
        <f t="shared" si="2"/>
        <v>4572</v>
      </c>
      <c r="G90" s="9" t="s">
        <v>136</v>
      </c>
      <c r="H90" s="9" t="s">
        <v>135</v>
      </c>
      <c r="I90" s="11" t="s">
        <v>12</v>
      </c>
      <c r="J90" s="12">
        <f t="shared" si="3"/>
        <v>0.05</v>
      </c>
    </row>
    <row r="91" spans="1:10" ht="22.5" x14ac:dyDescent="0.2">
      <c r="A91" s="6">
        <v>86</v>
      </c>
      <c r="B91" s="5" t="s">
        <v>98</v>
      </c>
      <c r="C91" s="5" t="s">
        <v>120</v>
      </c>
      <c r="D91" s="5">
        <v>20</v>
      </c>
      <c r="E91" s="9">
        <v>522.96</v>
      </c>
      <c r="F91" s="9">
        <f t="shared" si="2"/>
        <v>10459.200000000001</v>
      </c>
      <c r="G91" s="9" t="s">
        <v>136</v>
      </c>
      <c r="H91" s="9" t="s">
        <v>135</v>
      </c>
      <c r="I91" s="11" t="s">
        <v>12</v>
      </c>
      <c r="J91" s="12">
        <f t="shared" si="3"/>
        <v>0.4</v>
      </c>
    </row>
    <row r="92" spans="1:10" ht="22.5" x14ac:dyDescent="0.2">
      <c r="A92" s="6">
        <v>87</v>
      </c>
      <c r="B92" s="5" t="s">
        <v>99</v>
      </c>
      <c r="C92" s="5" t="s">
        <v>134</v>
      </c>
      <c r="D92" s="5">
        <v>13</v>
      </c>
      <c r="E92" s="9">
        <v>36.92</v>
      </c>
      <c r="F92" s="9">
        <f t="shared" si="2"/>
        <v>479.96000000000004</v>
      </c>
      <c r="G92" s="9" t="s">
        <v>136</v>
      </c>
      <c r="H92" s="9" t="s">
        <v>135</v>
      </c>
      <c r="I92" s="11" t="s">
        <v>12</v>
      </c>
      <c r="J92" s="12">
        <f t="shared" si="3"/>
        <v>0.05</v>
      </c>
    </row>
    <row r="93" spans="1:10" ht="22.5" x14ac:dyDescent="0.2">
      <c r="A93" s="6">
        <v>88</v>
      </c>
      <c r="B93" s="5" t="s">
        <v>100</v>
      </c>
      <c r="C93" s="5" t="s">
        <v>120</v>
      </c>
      <c r="D93" s="5">
        <v>250</v>
      </c>
      <c r="E93" s="9">
        <v>86.87</v>
      </c>
      <c r="F93" s="9">
        <f t="shared" si="2"/>
        <v>21717.5</v>
      </c>
      <c r="G93" s="9" t="s">
        <v>136</v>
      </c>
      <c r="H93" s="9" t="s">
        <v>135</v>
      </c>
      <c r="I93" s="11" t="s">
        <v>12</v>
      </c>
      <c r="J93" s="12">
        <f t="shared" si="3"/>
        <v>0.1</v>
      </c>
    </row>
    <row r="94" spans="1:10" ht="22.5" x14ac:dyDescent="0.2">
      <c r="A94" s="6">
        <v>89</v>
      </c>
      <c r="B94" s="5" t="s">
        <v>101</v>
      </c>
      <c r="C94" s="5" t="s">
        <v>120</v>
      </c>
      <c r="D94" s="5">
        <v>250</v>
      </c>
      <c r="E94" s="9">
        <v>98.8</v>
      </c>
      <c r="F94" s="9">
        <f t="shared" si="2"/>
        <v>24700</v>
      </c>
      <c r="G94" s="9" t="s">
        <v>136</v>
      </c>
      <c r="H94" s="9" t="s">
        <v>135</v>
      </c>
      <c r="I94" s="11" t="s">
        <v>12</v>
      </c>
      <c r="J94" s="12">
        <f t="shared" si="3"/>
        <v>0.1</v>
      </c>
    </row>
    <row r="95" spans="1:10" ht="22.5" x14ac:dyDescent="0.2">
      <c r="A95" s="6">
        <v>90</v>
      </c>
      <c r="B95" s="5" t="s">
        <v>102</v>
      </c>
      <c r="C95" s="5" t="s">
        <v>120</v>
      </c>
      <c r="D95" s="5">
        <v>250</v>
      </c>
      <c r="E95" s="9">
        <v>113.3</v>
      </c>
      <c r="F95" s="9">
        <f t="shared" si="2"/>
        <v>28325</v>
      </c>
      <c r="G95" s="9" t="s">
        <v>136</v>
      </c>
      <c r="H95" s="9" t="s">
        <v>135</v>
      </c>
      <c r="I95" s="11" t="s">
        <v>12</v>
      </c>
      <c r="J95" s="12">
        <f t="shared" si="3"/>
        <v>0.12</v>
      </c>
    </row>
    <row r="96" spans="1:10" ht="33.75" x14ac:dyDescent="0.2">
      <c r="A96" s="6">
        <v>91</v>
      </c>
      <c r="B96" s="5" t="s">
        <v>103</v>
      </c>
      <c r="C96" s="5" t="s">
        <v>120</v>
      </c>
      <c r="D96" s="5">
        <v>125</v>
      </c>
      <c r="E96" s="9">
        <v>179.97</v>
      </c>
      <c r="F96" s="9">
        <f t="shared" si="2"/>
        <v>22496.25</v>
      </c>
      <c r="G96" s="9" t="s">
        <v>136</v>
      </c>
      <c r="H96" s="9" t="s">
        <v>135</v>
      </c>
      <c r="I96" s="11" t="s">
        <v>12</v>
      </c>
      <c r="J96" s="12">
        <f t="shared" si="3"/>
        <v>0.12</v>
      </c>
    </row>
    <row r="97" spans="1:10" ht="33.75" x14ac:dyDescent="0.2">
      <c r="A97" s="6">
        <v>92</v>
      </c>
      <c r="B97" s="5" t="s">
        <v>104</v>
      </c>
      <c r="C97" s="5" t="s">
        <v>120</v>
      </c>
      <c r="D97" s="5">
        <v>125</v>
      </c>
      <c r="E97" s="9">
        <v>204.6</v>
      </c>
      <c r="F97" s="9">
        <f t="shared" si="2"/>
        <v>25575</v>
      </c>
      <c r="G97" s="9" t="s">
        <v>136</v>
      </c>
      <c r="H97" s="9" t="s">
        <v>135</v>
      </c>
      <c r="I97" s="11" t="s">
        <v>12</v>
      </c>
      <c r="J97" s="12">
        <f t="shared" si="3"/>
        <v>0.2</v>
      </c>
    </row>
    <row r="98" spans="1:10" ht="33.75" x14ac:dyDescent="0.2">
      <c r="A98" s="6">
        <v>93</v>
      </c>
      <c r="B98" s="5" t="s">
        <v>105</v>
      </c>
      <c r="C98" s="5" t="s">
        <v>120</v>
      </c>
      <c r="D98" s="5">
        <v>125</v>
      </c>
      <c r="E98" s="9">
        <v>223.93</v>
      </c>
      <c r="F98" s="9">
        <f t="shared" si="2"/>
        <v>27991.25</v>
      </c>
      <c r="G98" s="9" t="s">
        <v>136</v>
      </c>
      <c r="H98" s="9" t="s">
        <v>135</v>
      </c>
      <c r="I98" s="11" t="s">
        <v>12</v>
      </c>
      <c r="J98" s="12">
        <f t="shared" si="3"/>
        <v>0.2</v>
      </c>
    </row>
    <row r="99" spans="1:10" ht="33.75" x14ac:dyDescent="0.2">
      <c r="A99" s="6">
        <v>94</v>
      </c>
      <c r="B99" s="5" t="s">
        <v>106</v>
      </c>
      <c r="C99" s="5" t="s">
        <v>120</v>
      </c>
      <c r="D99" s="5">
        <v>125</v>
      </c>
      <c r="E99" s="9">
        <v>372.84</v>
      </c>
      <c r="F99" s="9">
        <f t="shared" si="2"/>
        <v>46605</v>
      </c>
      <c r="G99" s="9" t="s">
        <v>136</v>
      </c>
      <c r="H99" s="9" t="s">
        <v>135</v>
      </c>
      <c r="I99" s="11" t="s">
        <v>12</v>
      </c>
      <c r="J99" s="12">
        <f t="shared" si="3"/>
        <v>0.2</v>
      </c>
    </row>
    <row r="100" spans="1:10" ht="33.75" x14ac:dyDescent="0.2">
      <c r="A100" s="6">
        <v>95</v>
      </c>
      <c r="B100" s="5" t="s">
        <v>107</v>
      </c>
      <c r="C100" s="5" t="s">
        <v>120</v>
      </c>
      <c r="D100" s="5">
        <v>125</v>
      </c>
      <c r="E100" s="9">
        <v>565.48</v>
      </c>
      <c r="F100" s="9">
        <f t="shared" si="2"/>
        <v>70685</v>
      </c>
      <c r="G100" s="9" t="s">
        <v>136</v>
      </c>
      <c r="H100" s="9" t="s">
        <v>135</v>
      </c>
      <c r="I100" s="11" t="s">
        <v>12</v>
      </c>
      <c r="J100" s="12">
        <f t="shared" si="3"/>
        <v>0.4</v>
      </c>
    </row>
    <row r="101" spans="1:10" ht="33.75" x14ac:dyDescent="0.2">
      <c r="A101" s="6">
        <v>96</v>
      </c>
      <c r="B101" s="5" t="s">
        <v>108</v>
      </c>
      <c r="C101" s="5" t="s">
        <v>120</v>
      </c>
      <c r="D101" s="5">
        <v>125</v>
      </c>
      <c r="E101" s="9">
        <v>565.48</v>
      </c>
      <c r="F101" s="9">
        <f t="shared" si="2"/>
        <v>70685</v>
      </c>
      <c r="G101" s="9" t="s">
        <v>136</v>
      </c>
      <c r="H101" s="9" t="s">
        <v>135</v>
      </c>
      <c r="I101" s="11" t="s">
        <v>12</v>
      </c>
      <c r="J101" s="12">
        <f t="shared" si="3"/>
        <v>0.4</v>
      </c>
    </row>
    <row r="102" spans="1:10" ht="33.75" x14ac:dyDescent="0.2">
      <c r="A102" s="6">
        <v>97</v>
      </c>
      <c r="B102" s="5" t="s">
        <v>109</v>
      </c>
      <c r="C102" s="5" t="s">
        <v>120</v>
      </c>
      <c r="D102" s="5">
        <v>125</v>
      </c>
      <c r="E102" s="9">
        <v>714.33</v>
      </c>
      <c r="F102" s="9">
        <f t="shared" si="2"/>
        <v>89291.25</v>
      </c>
      <c r="G102" s="9" t="s">
        <v>135</v>
      </c>
      <c r="H102" s="9" t="s">
        <v>135</v>
      </c>
      <c r="I102" s="11" t="s">
        <v>12</v>
      </c>
      <c r="J102" s="12">
        <f t="shared" si="3"/>
        <v>0.4</v>
      </c>
    </row>
    <row r="103" spans="1:10" ht="33.75" x14ac:dyDescent="0.2">
      <c r="A103" s="6">
        <v>98</v>
      </c>
      <c r="B103" s="5" t="s">
        <v>110</v>
      </c>
      <c r="C103" s="5" t="s">
        <v>120</v>
      </c>
      <c r="D103" s="5">
        <v>125</v>
      </c>
      <c r="E103" s="9">
        <v>858.25</v>
      </c>
      <c r="F103" s="9">
        <f t="shared" si="2"/>
        <v>107281.25</v>
      </c>
      <c r="G103" s="9" t="s">
        <v>135</v>
      </c>
      <c r="H103" s="9" t="s">
        <v>135</v>
      </c>
      <c r="I103" s="11" t="s">
        <v>12</v>
      </c>
      <c r="J103" s="12">
        <f t="shared" si="3"/>
        <v>0.4</v>
      </c>
    </row>
    <row r="104" spans="1:10" ht="33.75" x14ac:dyDescent="0.2">
      <c r="A104" s="6">
        <v>99</v>
      </c>
      <c r="B104" s="5" t="s">
        <v>111</v>
      </c>
      <c r="C104" s="5" t="s">
        <v>120</v>
      </c>
      <c r="D104" s="5">
        <v>125</v>
      </c>
      <c r="E104" s="9">
        <v>912.25</v>
      </c>
      <c r="F104" s="9">
        <f t="shared" si="2"/>
        <v>114031.25</v>
      </c>
      <c r="G104" s="9" t="s">
        <v>135</v>
      </c>
      <c r="H104" s="9" t="s">
        <v>135</v>
      </c>
      <c r="I104" s="11" t="s">
        <v>12</v>
      </c>
      <c r="J104" s="12">
        <f t="shared" si="3"/>
        <v>0.4</v>
      </c>
    </row>
    <row r="105" spans="1:10" ht="33.75" x14ac:dyDescent="0.2">
      <c r="A105" s="6">
        <v>100</v>
      </c>
      <c r="B105" s="5" t="s">
        <v>112</v>
      </c>
      <c r="C105" s="5" t="s">
        <v>123</v>
      </c>
      <c r="D105" s="5">
        <v>242</v>
      </c>
      <c r="E105" s="9">
        <v>21.26</v>
      </c>
      <c r="F105" s="9">
        <f t="shared" si="2"/>
        <v>5144.92</v>
      </c>
      <c r="G105" s="9" t="s">
        <v>136</v>
      </c>
      <c r="H105" s="9" t="s">
        <v>135</v>
      </c>
      <c r="I105" s="11" t="s">
        <v>12</v>
      </c>
      <c r="J105" s="12">
        <f t="shared" si="3"/>
        <v>0.05</v>
      </c>
    </row>
    <row r="106" spans="1:10" ht="33.75" x14ac:dyDescent="0.2">
      <c r="A106" s="6">
        <v>101</v>
      </c>
      <c r="B106" s="5" t="s">
        <v>113</v>
      </c>
      <c r="C106" s="5" t="s">
        <v>123</v>
      </c>
      <c r="D106" s="5">
        <v>204</v>
      </c>
      <c r="E106" s="9">
        <v>23.07</v>
      </c>
      <c r="F106" s="9">
        <f t="shared" si="2"/>
        <v>4706.28</v>
      </c>
      <c r="G106" s="9" t="s">
        <v>136</v>
      </c>
      <c r="H106" s="9" t="s">
        <v>135</v>
      </c>
      <c r="I106" s="11" t="s">
        <v>12</v>
      </c>
      <c r="J106" s="12">
        <f t="shared" si="3"/>
        <v>0.05</v>
      </c>
    </row>
    <row r="107" spans="1:10" ht="33.75" x14ac:dyDescent="0.2">
      <c r="A107" s="6">
        <v>102</v>
      </c>
      <c r="B107" s="5" t="s">
        <v>114</v>
      </c>
      <c r="C107" s="5" t="s">
        <v>123</v>
      </c>
      <c r="D107" s="5">
        <v>204</v>
      </c>
      <c r="E107" s="9">
        <v>35.85</v>
      </c>
      <c r="F107" s="9">
        <f t="shared" si="2"/>
        <v>7313.4000000000005</v>
      </c>
      <c r="G107" s="9" t="s">
        <v>136</v>
      </c>
      <c r="H107" s="9" t="s">
        <v>135</v>
      </c>
      <c r="I107" s="11" t="s">
        <v>12</v>
      </c>
      <c r="J107" s="12">
        <f t="shared" si="3"/>
        <v>0.05</v>
      </c>
    </row>
    <row r="108" spans="1:10" ht="33.75" x14ac:dyDescent="0.2">
      <c r="A108" s="6">
        <v>103</v>
      </c>
      <c r="B108" s="5" t="s">
        <v>115</v>
      </c>
      <c r="C108" s="5" t="s">
        <v>123</v>
      </c>
      <c r="D108" s="5">
        <v>204</v>
      </c>
      <c r="E108" s="9">
        <v>71</v>
      </c>
      <c r="F108" s="9">
        <f t="shared" si="2"/>
        <v>14484</v>
      </c>
      <c r="G108" s="9" t="s">
        <v>136</v>
      </c>
      <c r="H108" s="9" t="s">
        <v>135</v>
      </c>
      <c r="I108" s="11" t="s">
        <v>12</v>
      </c>
      <c r="J108" s="12">
        <f t="shared" si="3"/>
        <v>0.1</v>
      </c>
    </row>
    <row r="109" spans="1:10" ht="33.75" x14ac:dyDescent="0.2">
      <c r="A109" s="6">
        <v>104</v>
      </c>
      <c r="B109" s="5" t="s">
        <v>116</v>
      </c>
      <c r="C109" s="5" t="s">
        <v>120</v>
      </c>
      <c r="D109" s="5">
        <v>83</v>
      </c>
      <c r="E109" s="9">
        <v>28.9</v>
      </c>
      <c r="F109" s="9">
        <f t="shared" si="2"/>
        <v>2398.6999999999998</v>
      </c>
      <c r="G109" s="9" t="s">
        <v>136</v>
      </c>
      <c r="H109" s="9" t="s">
        <v>135</v>
      </c>
      <c r="I109" s="11" t="s">
        <v>12</v>
      </c>
      <c r="J109" s="12">
        <f t="shared" si="3"/>
        <v>0.05</v>
      </c>
    </row>
    <row r="110" spans="1:10" ht="22.5" x14ac:dyDescent="0.2">
      <c r="E110" s="8" t="s">
        <v>137</v>
      </c>
      <c r="F110" s="13">
        <f>SUM(F6:F109)</f>
        <v>2139251.0999999996</v>
      </c>
    </row>
  </sheetData>
  <mergeCells count="3">
    <mergeCell ref="A1:J1"/>
    <mergeCell ref="A2:J2"/>
    <mergeCell ref="A3:J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XX/2022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2020-03-04T17:36:26Z</cp:lastPrinted>
  <dcterms:created xsi:type="dcterms:W3CDTF">2019-07-30T23:05:19Z</dcterms:created>
  <dcterms:modified xsi:type="dcterms:W3CDTF">2022-02-10T15:24:16Z</dcterms:modified>
</cp:coreProperties>
</file>