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20610" yWindow="1830" windowWidth="19440" windowHeight="11310"/>
  </bookViews>
  <sheets>
    <sheet name="Folha1" sheetId="1" r:id="rId1"/>
    <sheet name="Folha2" sheetId="2" r:id="rId2"/>
    <sheet name="Folha3" sheetId="3" r:id="rId3"/>
  </sheets>
  <definedNames>
    <definedName name="_xlnm._FilterDatabase" localSheetId="0" hidden="1">Folha1!#REF!</definedName>
    <definedName name="_xlnm.Print_Area" localSheetId="0">Folha1!$A$1:$K$51</definedName>
  </definedNames>
  <calcPr calcId="144525"/>
</workbook>
</file>

<file path=xl/calcChain.xml><?xml version="1.0" encoding="utf-8"?>
<calcChain xmlns="http://schemas.openxmlformats.org/spreadsheetml/2006/main">
  <c r="G35" i="1" l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K6" i="1" l="1"/>
  <c r="G6" i="1" l="1"/>
  <c r="G50" i="1" s="1"/>
</calcChain>
</file>

<file path=xl/sharedStrings.xml><?xml version="1.0" encoding="utf-8"?>
<sst xmlns="http://schemas.openxmlformats.org/spreadsheetml/2006/main" count="236" uniqueCount="76">
  <si>
    <t>PRÓ-REITORIA DE ADMINISTRAÇÃO</t>
  </si>
  <si>
    <t>ITEM</t>
  </si>
  <si>
    <t>UNIDADE DE MEDIDA</t>
  </si>
  <si>
    <t>COORDENAÇÃO DE MATERIAIS</t>
  </si>
  <si>
    <t>ANEXO I-A - PLANILHA ESTIMATIVA DE DESCRIÇÃO E PREÇOS</t>
  </si>
  <si>
    <t>DESCRIÇÃO/ ESPECIFICAÇÃO</t>
  </si>
  <si>
    <t>VALOR DE REFERÊNCIA (total)(R$)</t>
  </si>
  <si>
    <t>VALOR DE REFERÊNCIA (unitário) (R$)</t>
  </si>
  <si>
    <t>Exclusivo ME/EPP (SIM ou NÂO) (abaixo de R$80.000,00)</t>
  </si>
  <si>
    <t>Margem de Preferência - Decreto 8538/2015 - Margem de até 25% - Duplicar o item</t>
  </si>
  <si>
    <t>Modo de Disputa da etapa de Lances</t>
  </si>
  <si>
    <t>Intervalo mínimo de diferença de valores entre os lances</t>
  </si>
  <si>
    <t>Aberto</t>
  </si>
  <si>
    <t>SUGESTÃO DE CATMAT</t>
  </si>
  <si>
    <t>QUANTIDADE TOTAL</t>
  </si>
  <si>
    <t xml:space="preserve"> Polietilenoglicol 400 (PEG 400) - Aspecto físico: líquido límpido, higroscópico, Fórmula química: H(OCH2CH2)nOH, Grau farmacêutico, Número de referência química CAS 25322-68-3</t>
  </si>
  <si>
    <t>Álcool (Etanol) de cereais (808g)   - Aspecto físico: líquido incolor,Fórmula química: C2H5OH, Peso molecular: 46,07 g/mol, Pureza mínima: 92,8% número de referência química CAS 64-17-5. Fornecimento em frasco de 1 litro</t>
  </si>
  <si>
    <t>Carbopol 940 - Número de referência química: CAS 9003-01-4. Fornecimento em frasco de 500g</t>
  </si>
  <si>
    <t>CB-30 T.A - Desinfetante para uso veterinário. Composição química: cloreto de alquil dimetil benzil amônio (2805-31,5%) e nonilfenoletoxilado (4,00-5,50%), Aspecto físico: líquido límpido azul.</t>
  </si>
  <si>
    <t>Cera autoemulsionante não iônica (Polawax, Emulgade, etc.). Matéria-prima grau farmacêutico / cosmético
Cera emulsificante, aspecto físico floco ou pastilha, branca a creme, tipo autoemulsionante, não iônica, uso para uso farmacêutico em medicamentos e cosméticos</t>
  </si>
  <si>
    <t>Cera Lanette N (álcool cetoestarilico + lauril sulfato de sódio). Matéria-prima grau farmacêutico 
Cera emulsificante, aspecto físico mistura branca de cetilestearil sulfato de sódio e, aplicação cremes e emulsões, tipo lanette N</t>
  </si>
  <si>
    <t xml:space="preserve">Ciclometicone (DC 344, Silicone volátil)	Matéria-prima grau farmacêutico / cosmético </t>
  </si>
  <si>
    <t>Cloreto de cetiltrimetilamônio - Aspecto físico: pó branco, higroscópico, Fórmula química: C19H42NCl, Peso molecular: 320, Pureza mínima de 99%, Número de referência química: CAS 112-02-7. Fornecimento em frasco de 500g.</t>
  </si>
  <si>
    <t>Composto químico, composição curcumina - Apresentação: pó amarelo alaranjado. Número de referência química CAS 458-37-7. Fornecimento em frasco de 10g</t>
  </si>
  <si>
    <t>Creosoto de faia: Composição de madeira de faia, Forma física: líquido oleoso amarelo claro à levemente pardo, Número de referência química: CAS 8021-39-4. Fornecimento em frasco de 1 litro</t>
  </si>
  <si>
    <t>Detergente neutro para lavagem de vidraria. Detergente adequado às vidrarias de precisão, com ação detergente gradual e pH neutro (6,0 - 8,0), densidade 1,057 - 1,067</t>
  </si>
  <si>
    <t>Detergente neutro, não iônico, concentrado para limpeza de vidraria de laboratório</t>
  </si>
  <si>
    <t>Glicina, aspecto físico: cristal branco, inodoro, peso molecular: 75,07 g,mol, fórmula química: c2h5no2, grau de pureza: pureza mínima de 98,5%, característica adicional: reagente acs, número de referência química: cas 56-40-6. Fornecimento em embalagem de 250 g</t>
  </si>
  <si>
    <t>Ibuprofeno Ativo farmacêutico, especificação farmacopeica - peso molecular 206,29, aspecto físico pó cristalino branco, de odor suave, fórmula química c13h18o2, grau de pureza pureza mínima de 99%, número de referência química cas 15687-27-1</t>
  </si>
  <si>
    <t>Monoleato de sorbitano (Span 80®) - Aspecto físico: líquido oleoso amarelo a âmbar, Fórmula química: C24H44O6 Grau farmacêutico, Número de referência química CAS 1338-43-8</t>
  </si>
  <si>
    <t>Oleato de decila, Aspecto físico: líquido, Fórmula química: C28H54O2, Peso molecular: 422,73, Grau de pureza mínima de 98%, Grau farmacêutico, Número de referência química CAS 3687-46-5</t>
  </si>
  <si>
    <t>Óleo mineral, Grau farmaceutico (USP), Fórmula molecular: Não aplicável, Peso molecular: Não aplicável, Composição: Mistura de hidrocarbonetos saturados entre C16 e C50. Número de referência Química: CAS 8042-47-5, Aspecto: Líquido oleaginoso, límpido incolor, não fluorescente; inodoro. Densidade: 0,820 a 0,905, Viscosidade a 37,8 °C: 10,8 a 15,5 cSt Solubilidade: Insolúvel na água e no álcool; miscível com a maior parte dos óleos fixos com exceção do óleo de rícino; solúvel no éter, clorofórmio, benzina e nos óleos essenciais. Fornecimento em frasco de 1 litro</t>
  </si>
  <si>
    <t>PADRÃO DE CONDUTIVIDADE: 12,87 µS/cm. Fornecimento em frasco de 250ml</t>
  </si>
  <si>
    <t>SOLUÇÃO TAMPÃO (Buffer solution) - pH 6,86 +/- 0,01 a 25C +/- 0,2.</t>
  </si>
  <si>
    <t>SOLUÇÃO TAMPÃO (Buffer solution) - pH 9,00 +/- 0,02 a 25C +/- 0,2</t>
  </si>
  <si>
    <t>SOLUÇÃO TAMPÃO: (Buffer) pH 11,00 +/- 0,02 a 25C +/- 0,2</t>
  </si>
  <si>
    <t>SOLUÇÃO TAMPÃO: (Buffer) pH 5,00 +/- 0,02 a 25C +/- 0,2</t>
  </si>
  <si>
    <t>SOLUÇÃO TAMPÃO: (Buffer) pH 8,00 +/- 0,02 a 25C +/- 0,2</t>
  </si>
  <si>
    <t>SORBITOL: 70% - sorbitol, aspecto físico líquido xaroposo, límpido, incolor, fórmula química c5h14o6 (1,2,3,4,5,6- hexano-hexol), peso molecular 182,17, teor de pureza teor de 70%, número de referência química cas 50-70-4. Fornecimento em frasco de 1 litro</t>
  </si>
  <si>
    <t>Talco - uso farmacêutico, aspecto físico pó branco, leve, fino, untoso ao tato,baixa dureza, fórmula química 2mgo.3sio2.(h2o)x-trissilicato de magnésio, grau de pureza teor mínimo de 29% de mgo e 65% de sio2, característica adicional produto usp, número de referência química cas 39365-87-2</t>
  </si>
  <si>
    <t xml:space="preserve">Tintura de açafrão -  Ativo farmacêutico fitoterápico </t>
  </si>
  <si>
    <t xml:space="preserve">Tintura própolis - Ativo farmacêutico fitoterápico </t>
  </si>
  <si>
    <t>Triclosan - Aspecto físico: pó cristalino branco ou quase branco, odor fenólico, Fórmula química: C12H7Cl3O2, Peso molecular: 289,54, Grau farmacêutico/cosmético, número de referência química CAS 3380-34-5.</t>
  </si>
  <si>
    <t>frasco de 1 L</t>
  </si>
  <si>
    <t>frasco de 500g</t>
  </si>
  <si>
    <t>1L</t>
  </si>
  <si>
    <t>litro</t>
  </si>
  <si>
    <t>frasco de 5 L</t>
  </si>
  <si>
    <t>frasco de 100 mL</t>
  </si>
  <si>
    <t>frasco de 1 g</t>
  </si>
  <si>
    <t>frasco de 250ml</t>
  </si>
  <si>
    <t>frasco de 500ml</t>
  </si>
  <si>
    <t>frasco de 1 kg</t>
  </si>
  <si>
    <t>412418 -/ 434374</t>
  </si>
  <si>
    <t>SIM</t>
  </si>
  <si>
    <t>NÃO</t>
  </si>
  <si>
    <t>VALOR TOTAL</t>
  </si>
  <si>
    <t>4-metoxicinamato de 2-etilhexila (Octilmetoxicinamato) -Aspecto físico: líquido límpido, levemente amarelado, fórmula química: C18H26O3, Peso molecular: 290,4 g,mol, Pureza mínima de 99%, Número de referência química: cas 5466-77-3 - Fornecimento em frasco de 50 g</t>
  </si>
  <si>
    <t>grama</t>
  </si>
  <si>
    <t>Alginato de sódio Matéria-prima grau farmacêutico (USP), apresentação pó, número de referência química CAS 9005-38-3 - Fornecimento em frasco de 100 g</t>
  </si>
  <si>
    <t>Detergente neutro de uso profissional tipo Extran® MA 02 - Aspecto físico líquido, incolor, inodoro, pH 7,5. Para uso em limpeza de vidrarias e utensílios de laboratório. Composição: mistura de agentes tensoativos aniônicos e não iônicos - Fornecimento em frasco de 5 L</t>
  </si>
  <si>
    <t>Unidade</t>
  </si>
  <si>
    <t>Essência aromática - Aspecto físico: líquido oleoso, tipo de origem: origem vegetal, planta originária: eucaliptus spp, odor: eucalipto - Fornecimento em frasco de 100 mL</t>
  </si>
  <si>
    <t>mililitro</t>
  </si>
  <si>
    <t>Extrato glicólico de algas - Para uso cosmético - Fornecimento em frasco de 100 mL</t>
  </si>
  <si>
    <t>Extrato, tipo extrato glicólico, nome comum aveia, aspecto físico líquido - Fornecimento em frasco de 100 mL</t>
  </si>
  <si>
    <t>Extrato, tipo extrato glicólico, nome comum castanha da índia, nome botânico aesculus hippocastanum l., aspecto físico líquido - Fornecimento em frasco de 100 ml</t>
  </si>
  <si>
    <t>Extrato, tipo extrato glicólico, Nome comum: babosa, Nome botânico: aloe vera l., Aspecto físico: líquido - Fornecimento em frasco de 100 mL</t>
  </si>
  <si>
    <t>Extrato, tipo extrato glicólico, Nome comum: calêndula, Nome botânico: calendula officinalis l., Aspecto físico: líquido - Fornecimento em frasco de 100 mL</t>
  </si>
  <si>
    <t>Gelatina U.S.P - Aspecto físico: pó, Número de referência química: cas 9000-70-8 - Fornecimento em frasco de 500g</t>
  </si>
  <si>
    <t>Goma xantana Matéria-prima grau farmacêutico - Aspecto físico em pó, Fórmula molecular C35H49O29, CAS 11138-66-2 - Fornecimento em frasco de 500g</t>
  </si>
  <si>
    <t>Miristato de isopropila, Grau farmaceutico (USP), Aspecto físico: líquido incolor, Fórmula química C17H34O2, Peso molecular: 270,45, Grau de pureza mínima de 98%, Número de referência química cas 110-27-0 - Fornecimento em frasco de 100 mL</t>
  </si>
  <si>
    <t>Monoestearato de Glicerila - Aspecto físico: pó, Fórmula química: C21H4O4, Peso molecular: 358,56, Grau farmacêutico, Número de referência química CAS 31566-31-1 - Fornecimento em frasco de 500g</t>
  </si>
  <si>
    <t>óleo de amêndoas, tipo doce, matéria-prima, grau farmacêutico - Fornecimento em frasco de 500mL</t>
  </si>
  <si>
    <t>Polietilenoglicol 4000 (PEG 4000) - Aspecto físico: flocos cerosos brancos a quase brancos, odor fraco, Peso molecular em torno de 4.000 g/mol (peg 4.000), Fórmula química H(OCH2CH2)nOH, Grau farmacêutico, Número de referência química CAS 25322-68-3 - Fornecimento em frasco de 500g</t>
  </si>
  <si>
    <t>Tintura de maracujá -  Ativo farmacêutico fitoterápico - Fornecimento em frasco de 100 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</si>
</sst>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DB3E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5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4" fontId="6" fillId="2" borderId="1" xfId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4" fontId="4" fillId="0" borderId="1" xfId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abSelected="1" view="pageLayout" topLeftCell="A45" zoomScaleNormal="100" zoomScaleSheetLayoutView="80" workbookViewId="0">
      <selection activeCell="C46" sqref="C46"/>
    </sheetView>
  </sheetViews>
  <sheetFormatPr defaultColWidth="9.140625" defaultRowHeight="12.75" x14ac:dyDescent="0.2"/>
  <cols>
    <col min="1" max="1" width="4.28515625" style="2" customWidth="1"/>
    <col min="2" max="2" width="35.7109375" style="2" customWidth="1"/>
    <col min="3" max="3" width="9.7109375" style="2" customWidth="1"/>
    <col min="4" max="4" width="8.28515625" style="3" bestFit="1" customWidth="1"/>
    <col min="5" max="5" width="11.42578125" style="4" bestFit="1" customWidth="1"/>
    <col min="6" max="6" width="9.7109375" style="4" bestFit="1" customWidth="1"/>
    <col min="7" max="7" width="13.5703125" style="4" bestFit="1" customWidth="1"/>
    <col min="8" max="8" width="10.5703125" style="4" bestFit="1" customWidth="1"/>
    <col min="9" max="9" width="11.5703125" style="4" bestFit="1" customWidth="1"/>
    <col min="10" max="10" width="8.7109375" style="7" bestFit="1" customWidth="1"/>
    <col min="11" max="11" width="15" style="4" bestFit="1" customWidth="1"/>
    <col min="12" max="16384" width="9.140625" style="1"/>
  </cols>
  <sheetData>
    <row r="1" spans="1:11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x14ac:dyDescent="0.2">
      <c r="A2" s="9" t="s">
        <v>3</v>
      </c>
      <c r="B2" s="9"/>
      <c r="C2" s="9"/>
      <c r="D2" s="9"/>
      <c r="E2" s="9"/>
      <c r="F2" s="9"/>
      <c r="G2" s="9"/>
      <c r="H2" s="9"/>
      <c r="I2" s="9"/>
      <c r="J2" s="9"/>
      <c r="K2" s="9"/>
    </row>
    <row r="3" spans="1:11" x14ac:dyDescent="0.2">
      <c r="A3" s="9" t="s">
        <v>4</v>
      </c>
      <c r="B3" s="9"/>
      <c r="C3" s="9"/>
      <c r="D3" s="9"/>
      <c r="E3" s="9"/>
      <c r="F3" s="9"/>
      <c r="G3" s="9"/>
      <c r="H3" s="9"/>
      <c r="I3" s="9"/>
      <c r="J3" s="9"/>
      <c r="K3" s="9"/>
    </row>
    <row r="5" spans="1:11" ht="82.9" customHeight="1" x14ac:dyDescent="0.2">
      <c r="A5" s="5" t="s">
        <v>1</v>
      </c>
      <c r="B5" s="6" t="s">
        <v>5</v>
      </c>
      <c r="C5" s="6" t="s">
        <v>13</v>
      </c>
      <c r="D5" s="6" t="s">
        <v>2</v>
      </c>
      <c r="E5" s="6" t="s">
        <v>14</v>
      </c>
      <c r="F5" s="6" t="s">
        <v>7</v>
      </c>
      <c r="G5" s="6" t="s">
        <v>6</v>
      </c>
      <c r="H5" s="6" t="s">
        <v>8</v>
      </c>
      <c r="I5" s="6" t="s">
        <v>9</v>
      </c>
      <c r="J5" s="6" t="s">
        <v>10</v>
      </c>
      <c r="K5" s="6" t="s">
        <v>11</v>
      </c>
    </row>
    <row r="6" spans="1:11" ht="45" x14ac:dyDescent="0.2">
      <c r="A6" s="10">
        <v>1</v>
      </c>
      <c r="B6" s="11" t="s">
        <v>15</v>
      </c>
      <c r="C6" s="11" t="s">
        <v>53</v>
      </c>
      <c r="D6" s="11" t="s">
        <v>43</v>
      </c>
      <c r="E6" s="11">
        <v>5</v>
      </c>
      <c r="F6" s="12">
        <v>130.66999999999999</v>
      </c>
      <c r="G6" s="12">
        <f>F6*E6</f>
        <v>653.34999999999991</v>
      </c>
      <c r="H6" s="12" t="s">
        <v>54</v>
      </c>
      <c r="I6" s="12" t="s">
        <v>55</v>
      </c>
      <c r="J6" s="13" t="s">
        <v>12</v>
      </c>
      <c r="K6" s="14">
        <f>IF(F6&lt;0.01,"",IF(AND(F6&gt;=0.01,F6&lt;=5),0.01,IF(F6&lt;=10,0.02,IF(F6&lt;=20,0.03,IF(F6&lt;=50,0.05,IF(F6&lt;=100,0.1,IF(F6&lt;=200,0.12,IF(F6&lt;=500,0.2,IF(F6&lt;=1000,0.4,IF(F6&lt;=2000,0.5,IF(F6&lt;=5000,0.8,IF(F6&lt;=10000,F6*0.005,"Avaliação Específica"))))))))))))</f>
        <v>0.12</v>
      </c>
    </row>
    <row r="7" spans="1:11" ht="67.5" x14ac:dyDescent="0.2">
      <c r="A7" s="10">
        <v>2</v>
      </c>
      <c r="B7" s="11" t="s">
        <v>57</v>
      </c>
      <c r="C7" s="11">
        <v>373026</v>
      </c>
      <c r="D7" s="11" t="s">
        <v>58</v>
      </c>
      <c r="E7" s="11">
        <v>1300</v>
      </c>
      <c r="F7" s="12">
        <v>23.18</v>
      </c>
      <c r="G7" s="12">
        <f t="shared" ref="G7:G49" si="0">F7*E7</f>
        <v>30134</v>
      </c>
      <c r="H7" s="12" t="s">
        <v>54</v>
      </c>
      <c r="I7" s="12" t="s">
        <v>55</v>
      </c>
      <c r="J7" s="13" t="s">
        <v>12</v>
      </c>
      <c r="K7" s="14">
        <f t="shared" ref="K7:K49" si="1"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0.05</v>
      </c>
    </row>
    <row r="8" spans="1:11" ht="56.25" x14ac:dyDescent="0.2">
      <c r="A8" s="10">
        <v>3</v>
      </c>
      <c r="B8" s="11" t="s">
        <v>16</v>
      </c>
      <c r="C8" s="11">
        <v>376801</v>
      </c>
      <c r="D8" s="11" t="s">
        <v>43</v>
      </c>
      <c r="E8" s="11">
        <v>20</v>
      </c>
      <c r="F8" s="12">
        <v>11.45</v>
      </c>
      <c r="G8" s="12">
        <f t="shared" si="0"/>
        <v>229</v>
      </c>
      <c r="H8" s="12" t="s">
        <v>54</v>
      </c>
      <c r="I8" s="12" t="s">
        <v>55</v>
      </c>
      <c r="J8" s="13" t="s">
        <v>12</v>
      </c>
      <c r="K8" s="14">
        <f t="shared" si="1"/>
        <v>0.03</v>
      </c>
    </row>
    <row r="9" spans="1:11" ht="45" x14ac:dyDescent="0.2">
      <c r="A9" s="10">
        <v>4</v>
      </c>
      <c r="B9" s="11" t="s">
        <v>59</v>
      </c>
      <c r="C9" s="11">
        <v>441763</v>
      </c>
      <c r="D9" s="11" t="s">
        <v>58</v>
      </c>
      <c r="E9" s="11">
        <v>3800</v>
      </c>
      <c r="F9" s="12">
        <v>0.67</v>
      </c>
      <c r="G9" s="12">
        <f t="shared" si="0"/>
        <v>2546</v>
      </c>
      <c r="H9" s="12" t="s">
        <v>54</v>
      </c>
      <c r="I9" s="12" t="s">
        <v>55</v>
      </c>
      <c r="J9" s="13" t="s">
        <v>12</v>
      </c>
      <c r="K9" s="14">
        <f t="shared" si="1"/>
        <v>0.01</v>
      </c>
    </row>
    <row r="10" spans="1:11" ht="22.5" x14ac:dyDescent="0.2">
      <c r="A10" s="10">
        <v>5</v>
      </c>
      <c r="B10" s="11" t="s">
        <v>17</v>
      </c>
      <c r="C10" s="11">
        <v>439922</v>
      </c>
      <c r="D10" s="11" t="s">
        <v>58</v>
      </c>
      <c r="E10" s="11">
        <v>1500</v>
      </c>
      <c r="F10" s="12">
        <v>0.3</v>
      </c>
      <c r="G10" s="12">
        <f t="shared" si="0"/>
        <v>450</v>
      </c>
      <c r="H10" s="12" t="s">
        <v>54</v>
      </c>
      <c r="I10" s="12" t="s">
        <v>55</v>
      </c>
      <c r="J10" s="13" t="s">
        <v>12</v>
      </c>
      <c r="K10" s="14">
        <f t="shared" si="1"/>
        <v>0.01</v>
      </c>
    </row>
    <row r="11" spans="1:11" ht="45" x14ac:dyDescent="0.2">
      <c r="A11" s="10">
        <v>6</v>
      </c>
      <c r="B11" s="11" t="s">
        <v>18</v>
      </c>
      <c r="C11" s="11">
        <v>405276</v>
      </c>
      <c r="D11" s="11" t="s">
        <v>45</v>
      </c>
      <c r="E11" s="11">
        <v>135</v>
      </c>
      <c r="F11" s="12">
        <v>75.69</v>
      </c>
      <c r="G11" s="12">
        <f t="shared" si="0"/>
        <v>10218.15</v>
      </c>
      <c r="H11" s="12" t="s">
        <v>54</v>
      </c>
      <c r="I11" s="12" t="s">
        <v>55</v>
      </c>
      <c r="J11" s="13" t="s">
        <v>12</v>
      </c>
      <c r="K11" s="14">
        <f t="shared" si="1"/>
        <v>0.1</v>
      </c>
    </row>
    <row r="12" spans="1:11" ht="78.75" x14ac:dyDescent="0.2">
      <c r="A12" s="10">
        <v>7</v>
      </c>
      <c r="B12" s="11" t="s">
        <v>19</v>
      </c>
      <c r="C12" s="11">
        <v>364854</v>
      </c>
      <c r="D12" s="11" t="s">
        <v>44</v>
      </c>
      <c r="E12" s="11">
        <v>3</v>
      </c>
      <c r="F12" s="12">
        <v>467.98</v>
      </c>
      <c r="G12" s="12">
        <f t="shared" si="0"/>
        <v>1403.94</v>
      </c>
      <c r="H12" s="12" t="s">
        <v>54</v>
      </c>
      <c r="I12" s="12" t="s">
        <v>55</v>
      </c>
      <c r="J12" s="13" t="s">
        <v>12</v>
      </c>
      <c r="K12" s="14">
        <f t="shared" si="1"/>
        <v>0.2</v>
      </c>
    </row>
    <row r="13" spans="1:11" ht="67.5" x14ac:dyDescent="0.2">
      <c r="A13" s="10">
        <v>8</v>
      </c>
      <c r="B13" s="11" t="s">
        <v>20</v>
      </c>
      <c r="C13" s="11">
        <v>307435</v>
      </c>
      <c r="D13" s="11" t="s">
        <v>44</v>
      </c>
      <c r="E13" s="11">
        <v>4</v>
      </c>
      <c r="F13" s="12">
        <v>195.21</v>
      </c>
      <c r="G13" s="12">
        <f t="shared" si="0"/>
        <v>780.84</v>
      </c>
      <c r="H13" s="12" t="s">
        <v>54</v>
      </c>
      <c r="I13" s="12" t="s">
        <v>55</v>
      </c>
      <c r="J13" s="13" t="s">
        <v>12</v>
      </c>
      <c r="K13" s="14">
        <f t="shared" si="1"/>
        <v>0.12</v>
      </c>
    </row>
    <row r="14" spans="1:11" ht="22.5" x14ac:dyDescent="0.2">
      <c r="A14" s="10">
        <v>9</v>
      </c>
      <c r="B14" s="11" t="s">
        <v>21</v>
      </c>
      <c r="C14" s="11">
        <v>376651</v>
      </c>
      <c r="D14" s="11" t="s">
        <v>46</v>
      </c>
      <c r="E14" s="11">
        <v>2</v>
      </c>
      <c r="F14" s="12">
        <v>138.44999999999999</v>
      </c>
      <c r="G14" s="12">
        <f t="shared" si="0"/>
        <v>276.89999999999998</v>
      </c>
      <c r="H14" s="12" t="s">
        <v>54</v>
      </c>
      <c r="I14" s="12" t="s">
        <v>55</v>
      </c>
      <c r="J14" s="13" t="s">
        <v>12</v>
      </c>
      <c r="K14" s="14">
        <f t="shared" si="1"/>
        <v>0.12</v>
      </c>
    </row>
    <row r="15" spans="1:11" ht="56.25" x14ac:dyDescent="0.2">
      <c r="A15" s="10">
        <v>10</v>
      </c>
      <c r="B15" s="11" t="s">
        <v>22</v>
      </c>
      <c r="C15" s="11">
        <v>368928</v>
      </c>
      <c r="D15" s="11" t="s">
        <v>44</v>
      </c>
      <c r="E15" s="11">
        <v>4</v>
      </c>
      <c r="F15" s="12">
        <v>798</v>
      </c>
      <c r="G15" s="12">
        <f t="shared" si="0"/>
        <v>3192</v>
      </c>
      <c r="H15" s="12" t="s">
        <v>54</v>
      </c>
      <c r="I15" s="12" t="s">
        <v>55</v>
      </c>
      <c r="J15" s="13" t="s">
        <v>12</v>
      </c>
      <c r="K15" s="14">
        <f t="shared" si="1"/>
        <v>0.4</v>
      </c>
    </row>
    <row r="16" spans="1:11" ht="45" x14ac:dyDescent="0.2">
      <c r="A16" s="10">
        <v>11</v>
      </c>
      <c r="B16" s="11" t="s">
        <v>23</v>
      </c>
      <c r="C16" s="11">
        <v>390349</v>
      </c>
      <c r="D16" s="11" t="s">
        <v>58</v>
      </c>
      <c r="E16" s="11">
        <v>20</v>
      </c>
      <c r="F16" s="12">
        <v>9.77</v>
      </c>
      <c r="G16" s="12">
        <f t="shared" si="0"/>
        <v>195.39999999999998</v>
      </c>
      <c r="H16" s="12" t="s">
        <v>54</v>
      </c>
      <c r="I16" s="12" t="s">
        <v>55</v>
      </c>
      <c r="J16" s="13" t="s">
        <v>12</v>
      </c>
      <c r="K16" s="14">
        <f t="shared" si="1"/>
        <v>0.02</v>
      </c>
    </row>
    <row r="17" spans="1:11" ht="45" x14ac:dyDescent="0.2">
      <c r="A17" s="10">
        <v>12</v>
      </c>
      <c r="B17" s="11" t="s">
        <v>24</v>
      </c>
      <c r="C17" s="11">
        <v>398311</v>
      </c>
      <c r="D17" s="11" t="s">
        <v>43</v>
      </c>
      <c r="E17" s="11">
        <v>3</v>
      </c>
      <c r="F17" s="12">
        <v>3797.9</v>
      </c>
      <c r="G17" s="12">
        <f t="shared" si="0"/>
        <v>11393.7</v>
      </c>
      <c r="H17" s="12" t="s">
        <v>54</v>
      </c>
      <c r="I17" s="12" t="s">
        <v>55</v>
      </c>
      <c r="J17" s="13" t="s">
        <v>12</v>
      </c>
      <c r="K17" s="14">
        <f t="shared" si="1"/>
        <v>0.8</v>
      </c>
    </row>
    <row r="18" spans="1:11" ht="67.5" x14ac:dyDescent="0.2">
      <c r="A18" s="10">
        <v>13</v>
      </c>
      <c r="B18" s="11" t="s">
        <v>60</v>
      </c>
      <c r="C18" s="11">
        <v>436971</v>
      </c>
      <c r="D18" s="11" t="s">
        <v>61</v>
      </c>
      <c r="E18" s="11">
        <v>210</v>
      </c>
      <c r="F18" s="12">
        <v>268.52999999999997</v>
      </c>
      <c r="G18" s="12">
        <f t="shared" si="0"/>
        <v>56391.299999999996</v>
      </c>
      <c r="H18" s="12" t="s">
        <v>54</v>
      </c>
      <c r="I18" s="12" t="s">
        <v>55</v>
      </c>
      <c r="J18" s="13" t="s">
        <v>12</v>
      </c>
      <c r="K18" s="14">
        <f t="shared" si="1"/>
        <v>0.2</v>
      </c>
    </row>
    <row r="19" spans="1:11" ht="45" x14ac:dyDescent="0.2">
      <c r="A19" s="10">
        <v>14</v>
      </c>
      <c r="B19" s="11" t="s">
        <v>25</v>
      </c>
      <c r="C19" s="11">
        <v>483990</v>
      </c>
      <c r="D19" s="11" t="s">
        <v>47</v>
      </c>
      <c r="E19" s="11">
        <v>218</v>
      </c>
      <c r="F19" s="12">
        <v>98.55</v>
      </c>
      <c r="G19" s="12">
        <f t="shared" si="0"/>
        <v>21483.899999999998</v>
      </c>
      <c r="H19" s="12" t="s">
        <v>54</v>
      </c>
      <c r="I19" s="12" t="s">
        <v>55</v>
      </c>
      <c r="J19" s="13" t="s">
        <v>12</v>
      </c>
      <c r="K19" s="14">
        <f t="shared" si="1"/>
        <v>0.1</v>
      </c>
    </row>
    <row r="20" spans="1:11" ht="22.5" x14ac:dyDescent="0.2">
      <c r="A20" s="10">
        <v>15</v>
      </c>
      <c r="B20" s="11" t="s">
        <v>26</v>
      </c>
      <c r="C20" s="11">
        <v>328077</v>
      </c>
      <c r="D20" s="11" t="s">
        <v>43</v>
      </c>
      <c r="E20" s="11">
        <v>60</v>
      </c>
      <c r="F20" s="12">
        <v>64.98</v>
      </c>
      <c r="G20" s="12">
        <f t="shared" si="0"/>
        <v>3898.8</v>
      </c>
      <c r="H20" s="12" t="s">
        <v>54</v>
      </c>
      <c r="I20" s="12" t="s">
        <v>55</v>
      </c>
      <c r="J20" s="13" t="s">
        <v>12</v>
      </c>
      <c r="K20" s="14">
        <f t="shared" si="1"/>
        <v>0.1</v>
      </c>
    </row>
    <row r="21" spans="1:11" ht="45" x14ac:dyDescent="0.2">
      <c r="A21" s="10">
        <v>16</v>
      </c>
      <c r="B21" s="11" t="s">
        <v>62</v>
      </c>
      <c r="C21" s="11">
        <v>367773</v>
      </c>
      <c r="D21" s="11" t="s">
        <v>63</v>
      </c>
      <c r="E21" s="11">
        <v>700</v>
      </c>
      <c r="F21" s="12">
        <v>0.24</v>
      </c>
      <c r="G21" s="12">
        <f t="shared" si="0"/>
        <v>168</v>
      </c>
      <c r="H21" s="12" t="s">
        <v>54</v>
      </c>
      <c r="I21" s="12" t="s">
        <v>55</v>
      </c>
      <c r="J21" s="13" t="s">
        <v>12</v>
      </c>
      <c r="K21" s="14">
        <f t="shared" si="1"/>
        <v>0.01</v>
      </c>
    </row>
    <row r="22" spans="1:11" ht="22.5" x14ac:dyDescent="0.2">
      <c r="A22" s="10">
        <v>17</v>
      </c>
      <c r="B22" s="11" t="s">
        <v>64</v>
      </c>
      <c r="C22" s="11">
        <v>365240</v>
      </c>
      <c r="D22" s="11" t="s">
        <v>63</v>
      </c>
      <c r="E22" s="11">
        <v>1300</v>
      </c>
      <c r="F22" s="12">
        <v>0.1</v>
      </c>
      <c r="G22" s="12">
        <f t="shared" si="0"/>
        <v>130</v>
      </c>
      <c r="H22" s="12" t="s">
        <v>54</v>
      </c>
      <c r="I22" s="12" t="s">
        <v>55</v>
      </c>
      <c r="J22" s="13" t="s">
        <v>12</v>
      </c>
      <c r="K22" s="14">
        <f t="shared" si="1"/>
        <v>0.01</v>
      </c>
    </row>
    <row r="23" spans="1:11" ht="33.75" x14ac:dyDescent="0.2">
      <c r="A23" s="10">
        <v>18</v>
      </c>
      <c r="B23" s="11" t="s">
        <v>65</v>
      </c>
      <c r="C23" s="11">
        <v>430165</v>
      </c>
      <c r="D23" s="11" t="s">
        <v>63</v>
      </c>
      <c r="E23" s="11">
        <v>1300</v>
      </c>
      <c r="F23" s="12">
        <v>0.1</v>
      </c>
      <c r="G23" s="12">
        <f t="shared" si="0"/>
        <v>130</v>
      </c>
      <c r="H23" s="12" t="s">
        <v>54</v>
      </c>
      <c r="I23" s="12" t="s">
        <v>55</v>
      </c>
      <c r="J23" s="13" t="s">
        <v>12</v>
      </c>
      <c r="K23" s="14">
        <f t="shared" si="1"/>
        <v>0.01</v>
      </c>
    </row>
    <row r="24" spans="1:11" ht="45" x14ac:dyDescent="0.2">
      <c r="A24" s="10">
        <v>19</v>
      </c>
      <c r="B24" s="11" t="s">
        <v>66</v>
      </c>
      <c r="C24" s="11">
        <v>365249</v>
      </c>
      <c r="D24" s="11" t="s">
        <v>63</v>
      </c>
      <c r="E24" s="11">
        <v>1300</v>
      </c>
      <c r="F24" s="12">
        <v>0.09</v>
      </c>
      <c r="G24" s="12">
        <f t="shared" si="0"/>
        <v>117</v>
      </c>
      <c r="H24" s="12" t="s">
        <v>54</v>
      </c>
      <c r="I24" s="12" t="s">
        <v>55</v>
      </c>
      <c r="J24" s="13" t="s">
        <v>12</v>
      </c>
      <c r="K24" s="14">
        <f t="shared" si="1"/>
        <v>0.01</v>
      </c>
    </row>
    <row r="25" spans="1:11" ht="33.75" x14ac:dyDescent="0.2">
      <c r="A25" s="10">
        <v>20</v>
      </c>
      <c r="B25" s="11" t="s">
        <v>67</v>
      </c>
      <c r="C25" s="11">
        <v>365246</v>
      </c>
      <c r="D25" s="11" t="s">
        <v>63</v>
      </c>
      <c r="E25" s="11">
        <v>1300</v>
      </c>
      <c r="F25" s="12">
        <v>0.11</v>
      </c>
      <c r="G25" s="12">
        <f t="shared" si="0"/>
        <v>143</v>
      </c>
      <c r="H25" s="12" t="s">
        <v>54</v>
      </c>
      <c r="I25" s="12" t="s">
        <v>55</v>
      </c>
      <c r="J25" s="13" t="s">
        <v>12</v>
      </c>
      <c r="K25" s="14">
        <f t="shared" si="1"/>
        <v>0.01</v>
      </c>
    </row>
    <row r="26" spans="1:11" ht="45" x14ac:dyDescent="0.2">
      <c r="A26" s="10">
        <v>21</v>
      </c>
      <c r="B26" s="11" t="s">
        <v>68</v>
      </c>
      <c r="C26" s="11">
        <v>365245</v>
      </c>
      <c r="D26" s="11" t="s">
        <v>63</v>
      </c>
      <c r="E26" s="11">
        <v>1300</v>
      </c>
      <c r="F26" s="12">
        <v>0.14000000000000001</v>
      </c>
      <c r="G26" s="12">
        <f t="shared" si="0"/>
        <v>182.00000000000003</v>
      </c>
      <c r="H26" s="12" t="s">
        <v>54</v>
      </c>
      <c r="I26" s="12" t="s">
        <v>55</v>
      </c>
      <c r="J26" s="13" t="s">
        <v>12</v>
      </c>
      <c r="K26" s="14">
        <f t="shared" si="1"/>
        <v>0.01</v>
      </c>
    </row>
    <row r="27" spans="1:11" ht="33.75" x14ac:dyDescent="0.2">
      <c r="A27" s="10">
        <v>22</v>
      </c>
      <c r="B27" s="11" t="s">
        <v>69</v>
      </c>
      <c r="C27" s="11">
        <v>445476</v>
      </c>
      <c r="D27" s="11" t="s">
        <v>61</v>
      </c>
      <c r="E27" s="11">
        <v>3</v>
      </c>
      <c r="F27" s="12">
        <v>64.930000000000007</v>
      </c>
      <c r="G27" s="12">
        <f t="shared" si="0"/>
        <v>194.79000000000002</v>
      </c>
      <c r="H27" s="12" t="s">
        <v>54</v>
      </c>
      <c r="I27" s="12" t="s">
        <v>55</v>
      </c>
      <c r="J27" s="13" t="s">
        <v>12</v>
      </c>
      <c r="K27" s="14">
        <f t="shared" si="1"/>
        <v>0.1</v>
      </c>
    </row>
    <row r="28" spans="1:11" ht="67.5" x14ac:dyDescent="0.2">
      <c r="A28" s="10">
        <v>23</v>
      </c>
      <c r="B28" s="11" t="s">
        <v>27</v>
      </c>
      <c r="C28" s="11">
        <v>370436</v>
      </c>
      <c r="D28" s="11" t="s">
        <v>58</v>
      </c>
      <c r="E28" s="11">
        <v>8000</v>
      </c>
      <c r="F28" s="12">
        <v>0.13</v>
      </c>
      <c r="G28" s="12">
        <f t="shared" si="0"/>
        <v>1040</v>
      </c>
      <c r="H28" s="12" t="s">
        <v>54</v>
      </c>
      <c r="I28" s="12" t="s">
        <v>55</v>
      </c>
      <c r="J28" s="13" t="s">
        <v>12</v>
      </c>
      <c r="K28" s="14">
        <f t="shared" si="1"/>
        <v>0.01</v>
      </c>
    </row>
    <row r="29" spans="1:11" ht="45" x14ac:dyDescent="0.2">
      <c r="A29" s="10">
        <v>24</v>
      </c>
      <c r="B29" s="11" t="s">
        <v>70</v>
      </c>
      <c r="C29" s="11">
        <v>378047</v>
      </c>
      <c r="D29" s="11" t="s">
        <v>58</v>
      </c>
      <c r="E29" s="11">
        <v>4500</v>
      </c>
      <c r="F29" s="12">
        <v>0.16</v>
      </c>
      <c r="G29" s="12">
        <f t="shared" si="0"/>
        <v>720</v>
      </c>
      <c r="H29" s="12" t="s">
        <v>54</v>
      </c>
      <c r="I29" s="12" t="s">
        <v>55</v>
      </c>
      <c r="J29" s="13" t="s">
        <v>12</v>
      </c>
      <c r="K29" s="14">
        <f t="shared" si="1"/>
        <v>0.01</v>
      </c>
    </row>
    <row r="30" spans="1:11" ht="67.5" x14ac:dyDescent="0.2">
      <c r="A30" s="10">
        <v>25</v>
      </c>
      <c r="B30" s="11" t="s">
        <v>28</v>
      </c>
      <c r="C30" s="11">
        <v>375787</v>
      </c>
      <c r="D30" s="11" t="s">
        <v>49</v>
      </c>
      <c r="E30" s="11">
        <v>125</v>
      </c>
      <c r="F30" s="12">
        <v>504</v>
      </c>
      <c r="G30" s="12">
        <f t="shared" si="0"/>
        <v>63000</v>
      </c>
      <c r="H30" s="12" t="s">
        <v>54</v>
      </c>
      <c r="I30" s="12" t="s">
        <v>55</v>
      </c>
      <c r="J30" s="13" t="s">
        <v>12</v>
      </c>
      <c r="K30" s="14">
        <f t="shared" si="1"/>
        <v>0.4</v>
      </c>
    </row>
    <row r="31" spans="1:11" ht="67.5" x14ac:dyDescent="0.2">
      <c r="A31" s="10">
        <v>26</v>
      </c>
      <c r="B31" s="11" t="s">
        <v>71</v>
      </c>
      <c r="C31" s="11">
        <v>361894</v>
      </c>
      <c r="D31" s="11" t="s">
        <v>63</v>
      </c>
      <c r="E31" s="11">
        <v>2600</v>
      </c>
      <c r="F31" s="12">
        <v>0.1</v>
      </c>
      <c r="G31" s="12">
        <f t="shared" si="0"/>
        <v>260</v>
      </c>
      <c r="H31" s="12" t="s">
        <v>54</v>
      </c>
      <c r="I31" s="12" t="s">
        <v>55</v>
      </c>
      <c r="J31" s="13" t="s">
        <v>12</v>
      </c>
      <c r="K31" s="14">
        <f t="shared" si="1"/>
        <v>0.01</v>
      </c>
    </row>
    <row r="32" spans="1:11" ht="56.25" x14ac:dyDescent="0.2">
      <c r="A32" s="10">
        <v>27</v>
      </c>
      <c r="B32" s="11" t="s">
        <v>72</v>
      </c>
      <c r="C32" s="11">
        <v>442954</v>
      </c>
      <c r="D32" s="11" t="s">
        <v>58</v>
      </c>
      <c r="E32" s="11">
        <v>6500</v>
      </c>
      <c r="F32" s="12">
        <v>0.76</v>
      </c>
      <c r="G32" s="12">
        <f t="shared" si="0"/>
        <v>4940</v>
      </c>
      <c r="H32" s="12" t="s">
        <v>54</v>
      </c>
      <c r="I32" s="12" t="s">
        <v>55</v>
      </c>
      <c r="J32" s="13" t="s">
        <v>12</v>
      </c>
      <c r="K32" s="14">
        <f t="shared" si="1"/>
        <v>0.01</v>
      </c>
    </row>
    <row r="33" spans="1:11" ht="45" x14ac:dyDescent="0.2">
      <c r="A33" s="10">
        <v>28</v>
      </c>
      <c r="B33" s="11" t="s">
        <v>29</v>
      </c>
      <c r="C33" s="11">
        <v>414587</v>
      </c>
      <c r="D33" s="11" t="s">
        <v>43</v>
      </c>
      <c r="E33" s="11">
        <v>3</v>
      </c>
      <c r="F33" s="12">
        <v>1591.8</v>
      </c>
      <c r="G33" s="12">
        <f t="shared" si="0"/>
        <v>4775.3999999999996</v>
      </c>
      <c r="H33" s="12" t="s">
        <v>54</v>
      </c>
      <c r="I33" s="12" t="s">
        <v>55</v>
      </c>
      <c r="J33" s="13" t="s">
        <v>12</v>
      </c>
      <c r="K33" s="14">
        <f t="shared" si="1"/>
        <v>0.5</v>
      </c>
    </row>
    <row r="34" spans="1:11" ht="45" x14ac:dyDescent="0.2">
      <c r="A34" s="10">
        <v>29</v>
      </c>
      <c r="B34" s="11" t="s">
        <v>30</v>
      </c>
      <c r="C34" s="11">
        <v>443969</v>
      </c>
      <c r="D34" s="11" t="s">
        <v>43</v>
      </c>
      <c r="E34" s="11">
        <v>2</v>
      </c>
      <c r="F34" s="12">
        <v>798</v>
      </c>
      <c r="G34" s="12">
        <f t="shared" si="0"/>
        <v>1596</v>
      </c>
      <c r="H34" s="12" t="s">
        <v>54</v>
      </c>
      <c r="I34" s="12" t="s">
        <v>55</v>
      </c>
      <c r="J34" s="13" t="s">
        <v>12</v>
      </c>
      <c r="K34" s="14">
        <f t="shared" si="1"/>
        <v>0.4</v>
      </c>
    </row>
    <row r="35" spans="1:11" ht="22.5" x14ac:dyDescent="0.2">
      <c r="A35" s="10">
        <v>30</v>
      </c>
      <c r="B35" s="11" t="s">
        <v>73</v>
      </c>
      <c r="C35" s="11">
        <v>273902</v>
      </c>
      <c r="D35" s="11" t="s">
        <v>48</v>
      </c>
      <c r="E35" s="11">
        <v>35</v>
      </c>
      <c r="F35" s="12">
        <v>11</v>
      </c>
      <c r="G35" s="12">
        <f t="shared" si="0"/>
        <v>385</v>
      </c>
      <c r="H35" s="12" t="s">
        <v>54</v>
      </c>
      <c r="I35" s="12" t="s">
        <v>55</v>
      </c>
      <c r="J35" s="13" t="s">
        <v>12</v>
      </c>
      <c r="K35" s="14">
        <f t="shared" si="1"/>
        <v>0.03</v>
      </c>
    </row>
    <row r="36" spans="1:11" ht="146.25" x14ac:dyDescent="0.2">
      <c r="A36" s="10">
        <v>31</v>
      </c>
      <c r="B36" s="11" t="s">
        <v>31</v>
      </c>
      <c r="C36" s="11">
        <v>373283</v>
      </c>
      <c r="D36" s="11" t="s">
        <v>43</v>
      </c>
      <c r="E36" s="11">
        <v>13</v>
      </c>
      <c r="F36" s="12">
        <v>26.2</v>
      </c>
      <c r="G36" s="12">
        <f t="shared" si="0"/>
        <v>340.59999999999997</v>
      </c>
      <c r="H36" s="12" t="s">
        <v>54</v>
      </c>
      <c r="I36" s="12" t="s">
        <v>55</v>
      </c>
      <c r="J36" s="13" t="s">
        <v>12</v>
      </c>
      <c r="K36" s="14">
        <f t="shared" si="1"/>
        <v>0.05</v>
      </c>
    </row>
    <row r="37" spans="1:11" ht="22.5" x14ac:dyDescent="0.2">
      <c r="A37" s="10">
        <v>32</v>
      </c>
      <c r="B37" s="11" t="s">
        <v>32</v>
      </c>
      <c r="C37" s="11">
        <v>434058</v>
      </c>
      <c r="D37" s="11" t="s">
        <v>50</v>
      </c>
      <c r="E37" s="11">
        <v>2</v>
      </c>
      <c r="F37" s="12">
        <v>57.8</v>
      </c>
      <c r="G37" s="12">
        <f t="shared" si="0"/>
        <v>115.6</v>
      </c>
      <c r="H37" s="12" t="s">
        <v>54</v>
      </c>
      <c r="I37" s="12" t="s">
        <v>55</v>
      </c>
      <c r="J37" s="13" t="s">
        <v>12</v>
      </c>
      <c r="K37" s="14">
        <f t="shared" si="1"/>
        <v>0.1</v>
      </c>
    </row>
    <row r="38" spans="1:11" ht="67.5" x14ac:dyDescent="0.2">
      <c r="A38" s="10">
        <v>33</v>
      </c>
      <c r="B38" s="11" t="s">
        <v>74</v>
      </c>
      <c r="C38" s="11">
        <v>416784</v>
      </c>
      <c r="D38" s="11" t="s">
        <v>58</v>
      </c>
      <c r="E38" s="11">
        <v>2000</v>
      </c>
      <c r="F38" s="12">
        <v>0.11</v>
      </c>
      <c r="G38" s="12">
        <f t="shared" si="0"/>
        <v>220</v>
      </c>
      <c r="H38" s="12" t="s">
        <v>54</v>
      </c>
      <c r="I38" s="12" t="s">
        <v>55</v>
      </c>
      <c r="J38" s="13" t="s">
        <v>12</v>
      </c>
      <c r="K38" s="14">
        <f t="shared" si="1"/>
        <v>0.01</v>
      </c>
    </row>
    <row r="39" spans="1:11" ht="22.5" x14ac:dyDescent="0.2">
      <c r="A39" s="10">
        <v>34</v>
      </c>
      <c r="B39" s="11" t="s">
        <v>33</v>
      </c>
      <c r="C39" s="11">
        <v>371013</v>
      </c>
      <c r="D39" s="11" t="s">
        <v>51</v>
      </c>
      <c r="E39" s="11">
        <v>34</v>
      </c>
      <c r="F39" s="12">
        <v>161</v>
      </c>
      <c r="G39" s="12">
        <f t="shared" si="0"/>
        <v>5474</v>
      </c>
      <c r="H39" s="12" t="s">
        <v>54</v>
      </c>
      <c r="I39" s="12" t="s">
        <v>55</v>
      </c>
      <c r="J39" s="13" t="s">
        <v>12</v>
      </c>
      <c r="K39" s="14">
        <f t="shared" si="1"/>
        <v>0.12</v>
      </c>
    </row>
    <row r="40" spans="1:11" ht="22.5" x14ac:dyDescent="0.2">
      <c r="A40" s="10">
        <v>35</v>
      </c>
      <c r="B40" s="11" t="s">
        <v>34</v>
      </c>
      <c r="C40" s="11">
        <v>234418</v>
      </c>
      <c r="D40" s="11" t="s">
        <v>51</v>
      </c>
      <c r="E40" s="11">
        <v>16</v>
      </c>
      <c r="F40" s="12">
        <v>34.619999999999997</v>
      </c>
      <c r="G40" s="12">
        <f t="shared" si="0"/>
        <v>553.91999999999996</v>
      </c>
      <c r="H40" s="12" t="s">
        <v>54</v>
      </c>
      <c r="I40" s="12" t="s">
        <v>55</v>
      </c>
      <c r="J40" s="13" t="s">
        <v>12</v>
      </c>
      <c r="K40" s="14">
        <f t="shared" si="1"/>
        <v>0.05</v>
      </c>
    </row>
    <row r="41" spans="1:11" ht="22.5" x14ac:dyDescent="0.2">
      <c r="A41" s="10">
        <v>36</v>
      </c>
      <c r="B41" s="11" t="s">
        <v>35</v>
      </c>
      <c r="C41" s="11">
        <v>289045</v>
      </c>
      <c r="D41" s="11" t="s">
        <v>51</v>
      </c>
      <c r="E41" s="11">
        <v>13</v>
      </c>
      <c r="F41" s="12">
        <v>50</v>
      </c>
      <c r="G41" s="12">
        <f t="shared" si="0"/>
        <v>650</v>
      </c>
      <c r="H41" s="12" t="s">
        <v>54</v>
      </c>
      <c r="I41" s="12" t="s">
        <v>55</v>
      </c>
      <c r="J41" s="13" t="s">
        <v>12</v>
      </c>
      <c r="K41" s="14">
        <f t="shared" si="1"/>
        <v>0.05</v>
      </c>
    </row>
    <row r="42" spans="1:11" ht="22.5" x14ac:dyDescent="0.2">
      <c r="A42" s="10">
        <v>37</v>
      </c>
      <c r="B42" s="11" t="s">
        <v>36</v>
      </c>
      <c r="C42" s="11">
        <v>289047</v>
      </c>
      <c r="D42" s="11" t="s">
        <v>51</v>
      </c>
      <c r="E42" s="11">
        <v>13</v>
      </c>
      <c r="F42" s="12">
        <v>37.96</v>
      </c>
      <c r="G42" s="12">
        <f t="shared" si="0"/>
        <v>493.48</v>
      </c>
      <c r="H42" s="12" t="s">
        <v>54</v>
      </c>
      <c r="I42" s="12" t="s">
        <v>55</v>
      </c>
      <c r="J42" s="13" t="s">
        <v>12</v>
      </c>
      <c r="K42" s="14">
        <f t="shared" si="1"/>
        <v>0.05</v>
      </c>
    </row>
    <row r="43" spans="1:11" ht="22.5" x14ac:dyDescent="0.2">
      <c r="A43" s="10">
        <v>38</v>
      </c>
      <c r="B43" s="11" t="s">
        <v>37</v>
      </c>
      <c r="C43" s="11">
        <v>289049</v>
      </c>
      <c r="D43" s="11" t="s">
        <v>51</v>
      </c>
      <c r="E43" s="11">
        <v>14</v>
      </c>
      <c r="F43" s="12">
        <v>45.94</v>
      </c>
      <c r="G43" s="12">
        <f t="shared" si="0"/>
        <v>643.16</v>
      </c>
      <c r="H43" s="12" t="s">
        <v>54</v>
      </c>
      <c r="I43" s="12" t="s">
        <v>55</v>
      </c>
      <c r="J43" s="13" t="s">
        <v>12</v>
      </c>
      <c r="K43" s="14">
        <f t="shared" si="1"/>
        <v>0.05</v>
      </c>
    </row>
    <row r="44" spans="1:11" ht="67.5" x14ac:dyDescent="0.2">
      <c r="A44" s="10">
        <v>39</v>
      </c>
      <c r="B44" s="11" t="s">
        <v>38</v>
      </c>
      <c r="C44" s="11">
        <v>410301</v>
      </c>
      <c r="D44" s="11" t="s">
        <v>43</v>
      </c>
      <c r="E44" s="11">
        <v>8</v>
      </c>
      <c r="F44" s="12">
        <v>35.950000000000003</v>
      </c>
      <c r="G44" s="12">
        <f t="shared" si="0"/>
        <v>287.60000000000002</v>
      </c>
      <c r="H44" s="12" t="s">
        <v>54</v>
      </c>
      <c r="I44" s="12" t="s">
        <v>55</v>
      </c>
      <c r="J44" s="13" t="s">
        <v>12</v>
      </c>
      <c r="K44" s="14">
        <f t="shared" si="1"/>
        <v>0.05</v>
      </c>
    </row>
    <row r="45" spans="1:11" ht="78.75" x14ac:dyDescent="0.2">
      <c r="A45" s="10">
        <v>40</v>
      </c>
      <c r="B45" s="11" t="s">
        <v>39</v>
      </c>
      <c r="C45" s="11">
        <v>350148</v>
      </c>
      <c r="D45" s="11" t="s">
        <v>52</v>
      </c>
      <c r="E45" s="11">
        <v>7</v>
      </c>
      <c r="F45" s="12">
        <v>25.39</v>
      </c>
      <c r="G45" s="12">
        <f t="shared" si="0"/>
        <v>177.73000000000002</v>
      </c>
      <c r="H45" s="12" t="s">
        <v>54</v>
      </c>
      <c r="I45" s="12" t="s">
        <v>55</v>
      </c>
      <c r="J45" s="13" t="s">
        <v>12</v>
      </c>
      <c r="K45" s="14">
        <f t="shared" si="1"/>
        <v>0.05</v>
      </c>
    </row>
    <row r="46" spans="1:11" ht="22.5" x14ac:dyDescent="0.2">
      <c r="A46" s="10">
        <v>41</v>
      </c>
      <c r="B46" s="11" t="s">
        <v>40</v>
      </c>
      <c r="C46" s="11">
        <v>434127</v>
      </c>
      <c r="D46" s="11" t="s">
        <v>48</v>
      </c>
      <c r="E46" s="11">
        <v>13</v>
      </c>
      <c r="F46" s="12">
        <v>32.5</v>
      </c>
      <c r="G46" s="12">
        <f t="shared" si="0"/>
        <v>422.5</v>
      </c>
      <c r="H46" s="12" t="s">
        <v>54</v>
      </c>
      <c r="I46" s="12" t="s">
        <v>55</v>
      </c>
      <c r="J46" s="13" t="s">
        <v>12</v>
      </c>
      <c r="K46" s="14">
        <f t="shared" si="1"/>
        <v>0.05</v>
      </c>
    </row>
    <row r="47" spans="1:11" ht="22.5" x14ac:dyDescent="0.2">
      <c r="A47" s="10">
        <v>42</v>
      </c>
      <c r="B47" s="11" t="s">
        <v>75</v>
      </c>
      <c r="C47" s="11">
        <v>475417</v>
      </c>
      <c r="D47" s="11" t="s">
        <v>63</v>
      </c>
      <c r="E47" s="11">
        <v>2500</v>
      </c>
      <c r="F47" s="12">
        <v>0.33</v>
      </c>
      <c r="G47" s="12">
        <f t="shared" si="0"/>
        <v>825</v>
      </c>
      <c r="H47" s="12" t="s">
        <v>54</v>
      </c>
      <c r="I47" s="12" t="s">
        <v>55</v>
      </c>
      <c r="J47" s="13" t="s">
        <v>12</v>
      </c>
      <c r="K47" s="14">
        <f t="shared" si="1"/>
        <v>0.01</v>
      </c>
    </row>
    <row r="48" spans="1:11" ht="22.5" x14ac:dyDescent="0.2">
      <c r="A48" s="10">
        <v>43</v>
      </c>
      <c r="B48" s="11" t="s">
        <v>41</v>
      </c>
      <c r="C48" s="11">
        <v>482020</v>
      </c>
      <c r="D48" s="11" t="s">
        <v>48</v>
      </c>
      <c r="E48" s="11">
        <v>55</v>
      </c>
      <c r="F48" s="12">
        <v>54.6</v>
      </c>
      <c r="G48" s="12">
        <f t="shared" si="0"/>
        <v>3003</v>
      </c>
      <c r="H48" s="12" t="s">
        <v>54</v>
      </c>
      <c r="I48" s="12" t="s">
        <v>55</v>
      </c>
      <c r="J48" s="13" t="s">
        <v>12</v>
      </c>
      <c r="K48" s="14">
        <f t="shared" si="1"/>
        <v>0.1</v>
      </c>
    </row>
    <row r="49" spans="1:11" ht="56.25" x14ac:dyDescent="0.2">
      <c r="A49" s="10">
        <v>44</v>
      </c>
      <c r="B49" s="11" t="s">
        <v>42</v>
      </c>
      <c r="C49" s="11">
        <v>375700</v>
      </c>
      <c r="D49" s="11" t="s">
        <v>49</v>
      </c>
      <c r="E49" s="11">
        <v>7</v>
      </c>
      <c r="F49" s="12">
        <v>528</v>
      </c>
      <c r="G49" s="12">
        <f t="shared" si="0"/>
        <v>3696</v>
      </c>
      <c r="H49" s="12" t="s">
        <v>54</v>
      </c>
      <c r="I49" s="12" t="s">
        <v>55</v>
      </c>
      <c r="J49" s="13" t="s">
        <v>12</v>
      </c>
      <c r="K49" s="14">
        <f t="shared" si="1"/>
        <v>0.4</v>
      </c>
    </row>
    <row r="50" spans="1:11" ht="22.5" x14ac:dyDescent="0.2">
      <c r="F50" s="6" t="s">
        <v>56</v>
      </c>
      <c r="G50" s="8">
        <f>SUM(G6:G49)</f>
        <v>237931.06000000003</v>
      </c>
    </row>
  </sheetData>
  <mergeCells count="3">
    <mergeCell ref="A1:K1"/>
    <mergeCell ref="A2:K2"/>
    <mergeCell ref="A3:K3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  <headerFooter>
    <oddHeader>&amp;L&amp;G&amp;CPREGÃO ELETRÔNICO 54/2022  
&amp;R&amp;G</oddHeader>
    <oddFooter>&amp;L&amp;"-,Itálico"&amp;9ANEXO I-A- PLANILHA ESTIMATIVA DE QUANTIDADE E PREÇO&amp;R&amp;9&amp;P/&amp;N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Folha1</vt:lpstr>
      <vt:lpstr>Folha2</vt:lpstr>
      <vt:lpstr>Folha3</vt:lpstr>
      <vt:lpstr>Folha1!Print_Area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JoaoAranha</cp:lastModifiedBy>
  <cp:lastPrinted>2022-05-09T12:11:52Z</cp:lastPrinted>
  <dcterms:created xsi:type="dcterms:W3CDTF">2019-07-30T23:05:19Z</dcterms:created>
  <dcterms:modified xsi:type="dcterms:W3CDTF">2022-05-19T19:19:22Z</dcterms:modified>
</cp:coreProperties>
</file>