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415"/>
  </bookViews>
  <sheets>
    <sheet name="Folha1" sheetId="1" r:id="rId1"/>
  </sheets>
  <definedNames>
    <definedName name="_xlnm._FilterDatabase" localSheetId="0" hidden="1">Folha1!$A$8:$K$59</definedName>
    <definedName name="_xlnm.Print_Area" localSheetId="0">Folha1!$A$1:$K$60</definedName>
  </definedNames>
  <calcPr calcId="144525"/>
</workbook>
</file>

<file path=xl/sharedStrings.xml><?xml version="1.0" encoding="utf-8"?>
<sst xmlns="http://schemas.openxmlformats.org/spreadsheetml/2006/main" count="272" uniqueCount="73">
  <si>
    <t>PRÓ-REITORIA DE ADMINISTRAÇÃO</t>
  </si>
  <si>
    <t>COORDENAÇÃO DE MATERIAIS</t>
  </si>
  <si>
    <t>ANEXO I-A  DO EDITAL DO PREGÃO ELETRÔNICO Nº 19/2022</t>
  </si>
  <si>
    <t>SISTEMA DE REGISTRO DE PREÇOS</t>
  </si>
  <si>
    <t>PLANILHA ESTIMATIVA DE QUANTIDADE E PREÇO</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</si>
  <si>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</si>
  <si>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</si>
  <si>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</si>
  <si>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</si>
  <si>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</si>
  <si>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</si>
  <si>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</si>
  <si>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</si>
  <si>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</si>
  <si>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</si>
  <si>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</si>
  <si>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Ar Condicionado de Janela 18.000 BTUs 220V: Aparelho condicionador de ar tipo janela, tensão 220V, monofásico, função frio, com capacidade de refrigeração de 18.000 BTU/h. Dimensões 66x43x76. Serpentina de cobre. Equipamento com proteção anti-corrosão. Deve apresentar ENCE classe A e Requisitos de Avaliação da Conformidade com base na Portaria INMETRO nº 269, de 22 de junho de 2021. Garantia mínima de 12 meses, a partir do recebimento definitivo.</t>
  </si>
  <si>
    <t>Unidade</t>
  </si>
  <si>
    <t>NÃO</t>
  </si>
  <si>
    <t>Aberto</t>
  </si>
  <si>
    <t>Ar Condicionado de Janela 7.500 BTUs 220V: Aparelho condicionador de ar tipo janela, tensão 220V, monofásico, com capacidade de refrigeração de 7.500 BTU/h, frequência 60 HZ. Características adicionais: refrigera, ventila, renova ar, 3 velocidades; filtro de ar removível com proteção ativa; compressor rotativo; gás refrigerante R-410A. Serpentina de cobre. Equipamento com proteção anti-corrosão. Deve apresentar ENCE classe A e Requisitos de Avaliação da Conformidade com base na Portaria INMETRO nº 269, de 22 de junho de 2021. Garantia mínima de 12 meses, a partir do recebimento definitivo.</t>
  </si>
  <si>
    <t>SIM</t>
  </si>
  <si>
    <t>Ar Condicionado Split 12.000 BTUs 220V: Aparelho condicionador de ar tipo split hi-wall, tensão 220V, monofásico, função frio, com capacidade de refrigeração de 12000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</si>
  <si>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18.000 BTUs 220V: Aparelho condicionador de ar tipo split, tensão 220V, monofásico, com capacidade de refrigeração de 18.000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HFC R-410A; capacidade de refrigeração (Kw/h) 5,27; nível de ruído unidade interna (dB) 49/42/37/33; nível de ruído unidade externa (dB) 53.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</si>
  <si>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 xml:space="preserve">Ar Condicionado Split 22.000 BTUs 220V: Aparelho condicionador de ar tipo split hi-wall, tensão 220V, ciclo frio, com capacidade de refrigeração de 22.000 BTU/h. Características adicionais: tecnologia inverter, gás refrigerante R-410A; frequência 60 Hz; nível de ruído unidade interna 49/42/37/33 db (alta/média/baixa/mínima) ou inferior; nível de ruído unidade externa 53 db ou inferior. Serpentina de cobre em ambas unidades. Equipamento com proteção anti-corrosão. Deve apresentar ENCE classe A e Requisitos de Avaliação da Conformidade com base na Portaria INMETRO nº 269, de 22 de junho de 2021. Garantia mínima de 12 meses, a partir do recebimento definitivo.
</t>
  </si>
  <si>
    <t>Ar Condicionado Split 24.000 BTUs 220V: Aparelho condicionador de ar tipo split hi-wall, tensão 220V, ciclo frio, com capacidade de refrigeração de 24.000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R-410A; frequência 60 Hz; evaporadora na cor branca; nível de ruído unidade interna 49/42/37/33 db (alta/média/baixa/mínima) ou inferior; nível de ruído unidade externa 53 db ou inferior.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</si>
  <si>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30.000 BTUs 220V: Aparelho condicionador de ar tipo split hi-wall, tensão 220V, monofásico, função frio, com capacidade de refrigeração de 30.000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</si>
  <si>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36.000 BTUs 220V Bifásico: Aparelho condicionador de ar tipo split piso/teto, tensão 220V, bifásico, função frio, com capacidade de refrigeração de 36.000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HFC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</si>
  <si>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60.000 BTUs 220V: Aparelho condicionador de ar tipo split piso/teto, tensão 220V, trifásico, ciclo frio, com capacidade de refrigeração de 60.000 BTU/h. Características adicionais: tecnologia convencional; frequência (Fz) 60; capacidade de refrigeração (Kw/h) 15,82; nível de ruído unidade interna (dB) 48/47/45; nível de ruído unidade externa (dB) 55 ou inferior; gás refrigerante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</si>
  <si>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Inverter 24.000 BTUs 220V: Aparelho condicionador de ar tipo split piso/teto, tensão 220V,  com capacidade de refrigeração de 24.000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 frequência 60 HZ.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</si>
  <si>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Aspirador de Pó e Água Profissional. Potência mínima 1300w. Voltagem: 110v. Reservatório para poeira de 8L e outro para água de 20L. Rodízios para facilitar o transporte. Cabo: no mínimo de 5 Metros de Cabo elétrico. Bocal para Pisos, Bocal para Cantos e Frestas e Tubos Prolongadores. Garantia: 12 meses. Selo ruído, conforme Instrução Normativa Ibama nº 15, de 18 de fevereiro de 2004.</t>
  </si>
  <si>
    <t>Aspirador de pó/líquido portátil: Material plástico de alta resistência; Tipo Portátil; Tensão de 110V-240V com comprimento do cabo de alimentação de no mínimo 1m; Bateria de 2200MAH; Potência nominal de 120W; Velocidade nominal: 29000~31000rpm; Capacidade mínima do coletor de 800ml; Deve acompanhar o produto: 1x Bico de Fenda Plana, 1x EVA Alongar Mangueira Flexível, 1x Escova de Poeira, 1x Cabo USB, 1x Conector de mangueira e 1x Manual. Selo ruído, conforme Instrução Normativa Ibama nº 15, de 18 de fevereiro de 2004.</t>
  </si>
  <si>
    <t>Banqueta tipo escada 3 degraus em alumínio - cinza. Selo INMETRO e Normas da ABNT.</t>
  </si>
  <si>
    <t>Bebedouro de água, tipo pressão, 2 saídas de água (1 para copo e 1 para boca), Voltagem 127 V, gabinete de aço inoxidável. Filtro incluso. Equipamento com proteção anti-corrosão. Deve atender aos Requisitos de Avaliação da Conformidade conforme Portaria INMETRO 344 de 22 de julho de 2014.</t>
  </si>
  <si>
    <t>Bebedouro de água, tipo pressão, 2 saídas de água (1 para copo e 1 para boca), Voltagem 220 V, gabinete de aço inoxidável. Filtro incluso. Equipamento com proteção anti-corrosão. Deve atender aos Requisitos de Avaliação da Conformidade conforme Portaria INMETRO 344 de 22 de julho de 2014.</t>
  </si>
  <si>
    <t>Bebedouro garrafão; tipo coluna; duas torneiras. Água natural e gelada; torneiras em plástico abs de fácil manuseio e substituição pela parte frontal; capacidade de refrigeração mínima de 1,0 litro/hora; compressor de fabricante certificado e de qualidade assegurada; suportar garrafões de 10 ou 20 litros; reservatório de água em plástico atóxico (polietileno); pingadeira removível; termostato para controle de temperatura; baixo consumo de energia; pés antiderrapantes; laterais em chapa de aço tratada e pintada na cor branca; tensão de alimentação de 127v. Equipamento com proteção anti-corrosão. Deve atender aos Requisitos de Avaliação da Conformidade conforme Portaria INMETRO 344 de 22 de julho de 2014.</t>
  </si>
  <si>
    <t>Bebedouro Industrial Inox (coluna). Capacidade de 100 Litros no reservatório. Filtro incluso. Atende até 150 pessoas/hora. Refrigeração de 180 L/h. 03 torneiras frontais cromadas. Aparador de água frontal em chapa de aço inox com dreno. Com revestimento externo em chapa de aço inox. Reservatório de água em aço inox, alta resistência, fácil limpeza e material atóxico. Isolamento térmico injetado em poliuretano expandido. Serpentina interna em aço inox 304. Boia para regulagem do nível de água. Gás ecológico R 134 A. Motor hermético. Unidade condensadora de 1/5 HP. Baixo consumo de energia. Regulagem da temperatura da água. Tensão 220v. Equipamento com proteção anti-corrosão. Deve atender aos Requisitos de Avaliação da Conformidade conforme Portaria INMETRO 344 de 22 de julho de 2014.</t>
  </si>
  <si>
    <t>Bebedouro Industrial Inox (coluna). Capacidade de 100 Litros no reservatório. Filtro incluso. Atende até 150 pessoas/hora. Refrigeração de 180 L/h. 03 torneiras frontais cromadas. Aparador de água frontal em chapa de aço inox com dreno. Com revestimento externo em chapa de aço inox. Reservatório de água em aço inox, alta resistência, fácil limpeza e material atóxico. Isolamento térmico injetado em poliuretano expandido. Serpentina interna em aço inox 304. Boia para regulagem do nível de água. Gás ecológico R 134 A. Motor hermético. Unidade condensadora de 1/5 HP. Baixo consumo de energia. Regulagem da temperatura da água. Tensão 127v. Equipamento com proteção anti-corrosão. Deve atender aos Requisitos de Avaliação da Conformidade conforme Portaria INMETRO 344 de 22 de julho de 2014.</t>
  </si>
  <si>
    <t>Bebedouro industrial refrigerado. Capacidade de 200 litros no reservatório. Atende até 350 pessoas/hora. 04 torneiras frontais cromadas. Aparador de água frontal em chapa de aço inox com dreno. Com revestimento externo em chapa de aço inox. Reservatório de água em inox, alta resistência, fácil limpeza e material atóxico. Isolamento térmico injetado em poliuretano expandido. Serpentina interna em aço inox 304. Gás ecológico R 134 A. Motor hermético. Tensão 127V. Baixo consumo de energia. Regulagem da temperatura da água. Filtro incluso. Equipamento com proteção anti-corrosão. Deve atender aos Requisitos de Avaliação da Conformidade conforme Portaria INMETRO 344 de 22 de julho de 2014.</t>
  </si>
  <si>
    <t>Bebedouro refrigerador compacto (de mesa) com compressor, para garrafão de 20 litros, com torneira para água gelada e para água natural, em material plástico, bivolt. Equipamento com proteção anti-corrosão. Deve atender aos Requisitos de Avaliação da Conformidade conforme Portaria INMETRO 344 de 22 de julho de 2014.</t>
  </si>
  <si>
    <t>Cafeteira elétrica com capacidade de no mínimo 1,2 litros; jarra térmica em aço inox. Alimentação: 110V/220V (a ser confirmado na entrega). Potência de no mínimo 750 W. Consumo (Kw/h) de no máximo 1,0Kw/h. Frequência: 50/60 Hz. Com sistema corta pingo e filtro articulado removível.</t>
  </si>
  <si>
    <t>Carrinho para carga capacidade 180 Kg: equipado com rodas de borracha maciça e estrutura em aço.</t>
  </si>
  <si>
    <t>Carrinho para carga tipo plataforma, capacidade 400Kg: equipado com 4 rodas de borracha maciça, sendo 2 no eixo fixo dianteiro e 2 no eixo traseiro móvel com freio. Assoalho em chapa de aço.</t>
  </si>
  <si>
    <t>Chaleira elétrica, capacidade mínima 1,5L, desligamento automático, base destacável, potência mínima 1.200W, Voltagem 110v, com indicador de temperatura.</t>
  </si>
  <si>
    <t>Cortina de ar 120cm 220V: material caixa metálica, comprimento 120cm, potência 92W, tensão 220V</t>
  </si>
  <si>
    <t>Desumidificador de ar - Capacidade mínima: 15 litros/dia. Para ambientes até 300 m³. Capacidade mínima do coletor: 3 litros. Circulação mínima: 600 m³/hora. Potência mínima: 390 watts. Dimensões aproximadas: (altura x largura x profundidade) 47 x 31 x 33 cm. Peso aproximado: 22Kg. Alimentação: 110V. Temperatura utilização: acima de 16ºC sem defrost. Defrost automático: opcional. Construído externamente em chapa de aço revestido com pintura epóxi e internamente em alumínio. Compressor hermético. Ventilador. Rodízios. Alças laterais. Reservatório para recolhimento de água. Umidostato automático que mantém a UR na porcentagem ideal requerida, evitando consumo desnecessário de energia.</t>
  </si>
  <si>
    <t>Desumidificador Estufa de Papel A4 - Capacidade mínima 1500 Folhas. Bivolt. Dimensões (Comp. X Larg. X Altur.) 415 X 290 X 220 mm</t>
  </si>
  <si>
    <t>Escada Articulada 4x4 16 Degraus em Alumínio 4,47m.</t>
  </si>
  <si>
    <t>Escada em alumínio 10 degraus. Sistema de articulação para fechar e estender rodas na extremidade superior para suave extensão apoiada na parede. 100% liga especial em alumínio. Super resistente: 120KG. Sapata 100% borracha. Degraus com apoios planos para os pés. Travamento automático na extensão.</t>
  </si>
  <si>
    <t>Escada Extensível, Material Fibra De Vidro, Material Degrau Alumínio, Quantidade Degraus 38, Altura Fechada 6,84, Altura Aberta 11,84, Cor Laranja, Peso Aproximado 61, Características Adicionais Perfil Oblongo, Não Higroscópia E Altamente Resis, Aplicação</t>
  </si>
  <si>
    <t>Escada Extensível, Material Fibra Vidro, Material Degrau Alumínio, Quantidade Degraus 25, Altura Fechada 4,63, Altura Aberta 7,86, Cor Laranja, Peso 27,50, Características Adicionais Faixas De Segurança Amarelas E Pretas, Aplicação Corpo De Bombeiros</t>
  </si>
  <si>
    <t>Escada, Material Alumínio, Número Degraus 5, Tipo Degraus Articuláveis</t>
  </si>
  <si>
    <t>Fogão 4 bocas branco, a gás, capacidade 58L, com acendimento automático, material aço inox com acabamento na cor branca e vidro temperado, forno com luz. Bivolt. Deve apresentar ENCE faixa A e Requisitos de Avaliação da Conformidade com base na Portaria Inmetro n° 400/2012.</t>
  </si>
  <si>
    <t>Forno de micro-ondas 20L 110V/220V (a ser confirmado na entrega); Opções de temperatura automático; Potência de no mínimo 700W com vários níveis; Com prato giratório, opção de descongelamento e trava de segurança. Deve apresentar ENCE faixa A e Requisitos de Avaliação da Conformidade com base na Portaria nº 268, de 22 de junho de 2021. Material inox. Luz interna em led.</t>
  </si>
  <si>
    <t>Forno de micro-ondas de no mínimo 30L 110V/220V (a ser confirmado na entrega); Opções de temperatura automático; Potência de no mínimo 700W com vários níveis; Com prato giratório, opção de descongelamento e trava de segurança. Deve apresentar ENCE faixa A e Requisitos de Avaliação da Conformidade com base na Portaria nº 268, de 22 de junho de 2021. Material inox. Luz interna em led.</t>
  </si>
  <si>
    <t>Fragmentadora de Papel grande – Capacidade de folhas: mínimo de 30 folhas de papel de 75g/m²/Cartão/Cd/Dvd; Tipo de corte: tiras de 6mm; Fenda: no mínimo 230Mm; Capacidade do cesto: mínimo 30L. Nível de ruído: máximo de 65db. Voltagem: 110V
Função auto reverso (parada da máquina e reversão em caso de excesso de papel a fim de evitar atolamento de papel);  Engrenagens e pentes raspadores metálicos; Capacidade de cortar grampos e clipes deixados no papel; Nível de ruído abaixo de 65 dB, em atendimento a Lei Federal nº 6.514/77, NBR 10152 e NBR 95; Funcionamento contínuo sem parada para resfriamento do motor.</t>
  </si>
  <si>
    <t>Fragmentadora de Papel pequena - Capacidade de corte: mínimo de 8 folhas de papel de 75g/m²/ Cartão/Cd/Dvd; Tipo de corte: tiras de 6mm; Fenda: no mínimo 220mm. Capacidade do cesto: mínimo 11L. Nível de ruído: máximo de 65db. Voltagem: 110V.
Função auto reverso (parada da máquina e reversão em caso de excesso de papel a fim de evitar atolamento de papel);  Engrenagens e pentes raspadores metálicos; Capacidade de cortar grampos e clipes deixados no papel; Nível de ruído abaixo de 65 dB, em atendimento a Lei Federal nº 6.514/77, NBR 10152 e NBR 95; Funcionamento contínuo sem parada para resfriamento do motor.</t>
  </si>
  <si>
    <t>Geladeira Duplex Frost free 110V: com 02 portas independentes; Capacidade líquida total (freezer + refrigerador) mínima de 430 litros, sendo mínima do refrigerador em 320 litros; pintura na cor branca; com termostato para refrigerador em no mínimo 3 níveis de regulagem; mínimo de 3 prateleiras internas em vidro temperado reguláveis e removíveis; gavetas para legumes/verduras multi-uso; porta ovos; Iluminação interna em led nos 2 compartimentos; Rodízios para facilitar a movimentação. Deve apresentar ENCE faixa A e Requisitos de Avaliação da Conformidade com base na Portaria n.º 332 de 02/08/2021. Tecnologia Inverter.</t>
  </si>
  <si>
    <t>Grill E Sanduicheira elétrica. Consumo de energia máximo: 0,8 kW/h. Dimensões do produto - Aproximadamente (AxLxP) 27,1 x 28,2 x 10,2 cm; Capacidade 02 Sanduíches em pão de forma; Potência mínima: 750W; Cor: Preto; 110V</t>
  </si>
  <si>
    <t>Guilhotina A4 Para Papel Até 10 Folhas Com Trava 32x25 Cm.</t>
  </si>
  <si>
    <t>Liquidificador Doméstico: potência mínima 700W-127V, mínimo de 5 velocidades + função pulsar, copo dosador plástico transparente e resistente, capacidade mínima de 2 litros. Cor: preta. Selo ruído, conforme Instrução Normativa MMA nº 3, de 7 de fevereiro de 2000.</t>
  </si>
  <si>
    <t>Lixeira - Coleta Seletiva de Lixo Reciclável 50 litros - 4 Lixeiras. 
Principais Características - Furo na parte inferior para facilitar escoamento de água - Boca projetada para evitar entrada de água da chuva - Evita retirada de resíduo - Chapa para apagar cigarro - Fechadura com acesso restrito aos resíduos. Material - Plástico - Dados Técnicos: Capacidade (litros): 50 Dimensões (Altura x Diâmetro) (mm): 1850 x 1100 x 350 Material: Plastico Peso (Kg): 19</t>
  </si>
  <si>
    <t>Conjunto</t>
  </si>
  <si>
    <t>Máquina de Lavar Automática 10kg 110V: Capacidade mínima de 10,0kg; Tensão 127V; Voltagem 110V; Funções de Lavagem Centrífuga, Enxague, Molho; Material do Cesto Polipropileno; Cor Branca; Abertura da Tampa superior; Capacidade de Roupa Seca 10kg; Programas de Lavagem Normal e Rápido; Dimensões aproximadas (ALP) 103,5 x 59 x 64,5. Deve apresentar ENCE faixa A e Requisitos de Avaliação da Conformidade com base na Portaria n.º 185 de 15/09/2005.</t>
  </si>
  <si>
    <t>Processador para alimentos com capacidade de massa no recipiente igual ou superior a 800g, capacidade de liquido igual ou superior a 1 litro, com sistema de trava de segurança para detencção da tampa e do recipiente, freio mecânico, voltagem 120-127v, potência mínima de 500w, frequência 50-60Hz, com função pulsar, construído em ABS e com facas em aço inoxidável, com acessório para picar e granular e moer.</t>
  </si>
  <si>
    <t>Purificador de água, potência mínima de 100w; 110/220v (a ser confirmado na entrega) - 60Hz; com dupla filtração, com elemento filtrante de polipropileno capaz de reter impurezas maiores que 5 micra e carvão ativado impregnado com prata coloidal. Capacidade de vazão mínima de 40 litros/hora; reservatório de água gelada: mínimo de 2 litros; gás refrigerante: r134a (hfc 134a). Garantia mínima de 1 ano. Deve atender aos Requisitos de Avaliação da Conformidade para Equipamentos para Consumo de Água, conforme Portaria INMETRO 344 de 22 de julho de 2014.</t>
  </si>
  <si>
    <t>Refrigerador até 124L (Tipo frigobar) 110V/220V. Termostato com, no mínimo, três níveis de regulagem. Deve apresentar ENCE faixa A e Requisitos de Avaliação da Conformidade com base na Portaria n.º 332 de 02/08/2021.</t>
  </si>
  <si>
    <t>Secadora de Roupa Suspensa 10kg 110V: Cor Branco; Material cesto de aço pintado de branco; Capacidade 10 Kg; Tipo de secadora Suspensa; Painel de controle Mecânico; Tipo de abertura Frontal; Potência 2000 Watts; Pelo menos com 10 programas de secagem, inclusive tênis e edredom; Temperatura Máxima do Ciclo Delicado 45ºC, Máxima do Ciclo Normal, 60ºC; Luz indicadora de limpeza do filtro; Porta reversível; Pés reguláveis; Alimentação 110 Volts; Dimensões do produto (L x A x P) 60,6 x 77,2 x 59 cm.</t>
  </si>
  <si>
    <t>Ventilador de coluna. Tensão elétrica: bivolt. Potência: 200 W. Com oscilação. 3 pás. 1 hélice. Consumo de energia 0,2 Kw/h. Cor: preta. Material: metal. Altura: 190 cm; Largura :60 cm; Profundidade: 22 cm; Diâmetro: 60 cm. Garantia do fabricante de pelo menos 12 meses. Com selo de certificação do Inmetro. Deve apresentar ENCE faixa A e Requisitos de Avaliação da Conformidade com base na Portaria n.º 299 de 09/07/2021.</t>
  </si>
  <si>
    <t>Ventilador de mesa 50 cm. Mesa e grade de Aço. 4 pás. Controle de velocidade rotativo. RPM: mínimo 1.430. Vazão: mínima 230m³/min. Consumo: 0,20 kWh. Voltagem: Bivolt. Deve apresentar ENCE faixa A e Requisitos de Avaliação da Conformidade com base na Portaria n.º 299 de 09/07/2021.</t>
  </si>
  <si>
    <t>Ventilador de parede 45cm, 110V/220V (a ser confirmado na entrega); Com 03 velocidades; Inclinação vertical ajustável; com no mínimo 03 pás; Potência de no mínimo 150W. Deve apresentar ENCE faixa A e Requisitos de Avaliação da Conformidade com base na Portaria n.º 299 de 09/07/2021.</t>
  </si>
  <si>
    <t>Ventilador de teto 110 v com 4 ou 5 pás, sem luminária, com velocidade regulável. Deve apresentar ENCE faixa A e Requisitos de Avaliação da Conformidade com base na Portaria INMETRO n° 113, de 07/04/2008.</t>
  </si>
  <si>
    <t>VALOR TOTAL</t>
  </si>
</sst>
</file>

<file path=xl/styles.xml><?xml version="1.0" encoding="utf-8"?>
<styleSheet xmlns="http://schemas.openxmlformats.org/spreadsheetml/2006/main">
  <numFmts count="4">
    <numFmt numFmtId="176" formatCode="_-* #,##0_-;\-* #,##0_-;_-* &quot;-&quot;_-;_-@_-"/>
    <numFmt numFmtId="177" formatCode="_-* #,##0.00_-;\-* #,##0.00_-;_-* &quot;-&quot;??_-;_-@_-"/>
    <numFmt numFmtId="178" formatCode="_-&quot;R$&quot;\ * #,##0_-;\-&quot;R$&quot;\ * #,##0_-;_-&quot;R$&quot;\ * &quot;-&quot;_-;_-@_-"/>
    <numFmt numFmtId="179" formatCode="_-&quot;R$&quot;\ * #,##0.00_-;\-&quot;R$&quot;\ * #,##0.00_-;_-&quot;R$&quot;\ * &quot;-&quot;??_-;_-@_-"/>
  </numFmts>
  <fonts count="28">
    <font>
      <sz val="11"/>
      <color theme="1"/>
      <name val="Calibri"/>
      <charset val="134"/>
      <scheme val="minor"/>
    </font>
    <font>
      <sz val="10"/>
      <color theme="1"/>
      <name val="Calibri"/>
      <charset val="134"/>
      <scheme val="minor"/>
    </font>
    <font>
      <b/>
      <sz val="12"/>
      <color theme="1"/>
      <name val="Calibri"/>
      <charset val="134"/>
      <scheme val="minor"/>
    </font>
    <font>
      <b/>
      <sz val="10"/>
      <color theme="1"/>
      <name val="Calibri"/>
      <charset val="134"/>
      <scheme val="minor"/>
    </font>
    <font>
      <b/>
      <sz val="14"/>
      <color theme="1"/>
      <name val="Calibri"/>
      <charset val="134"/>
      <scheme val="minor"/>
    </font>
    <font>
      <b/>
      <sz val="8"/>
      <color theme="1"/>
      <name val="Calibri"/>
      <charset val="134"/>
      <scheme val="minor"/>
    </font>
    <font>
      <b/>
      <sz val="8"/>
      <color rgb="FF000000"/>
      <name val="Calibri"/>
      <charset val="134"/>
      <scheme val="minor"/>
    </font>
    <font>
      <sz val="8"/>
      <color theme="1"/>
      <name val="Calibri"/>
      <charset val="134"/>
      <scheme val="minor"/>
    </font>
    <font>
      <sz val="8"/>
      <color rgb="FFFF0000"/>
      <name val="Calibri"/>
      <charset val="134"/>
      <scheme val="minor"/>
    </font>
    <font>
      <sz val="11"/>
      <color theme="1"/>
      <name val="Calibri"/>
      <charset val="0"/>
      <scheme val="minor"/>
    </font>
    <font>
      <b/>
      <sz val="11"/>
      <color theme="1"/>
      <name val="Calibri"/>
      <charset val="0"/>
      <scheme val="minor"/>
    </font>
    <font>
      <b/>
      <sz val="18"/>
      <color theme="3"/>
      <name val="Calibri"/>
      <charset val="134"/>
      <scheme val="minor"/>
    </font>
    <font>
      <b/>
      <sz val="11"/>
      <color rgb="FFFFFFFF"/>
      <name val="Calibri"/>
      <charset val="0"/>
      <scheme val="minor"/>
    </font>
    <font>
      <sz val="11"/>
      <color rgb="FF006100"/>
      <name val="Calibri"/>
      <charset val="0"/>
      <scheme val="minor"/>
    </font>
    <font>
      <sz val="11"/>
      <color rgb="FF3F3F76"/>
      <name val="Calibri"/>
      <charset val="0"/>
      <scheme val="minor"/>
    </font>
    <font>
      <sz val="11"/>
      <color rgb="FFFA7D00"/>
      <name val="Calibri"/>
      <charset val="0"/>
      <scheme val="minor"/>
    </font>
    <font>
      <sz val="11"/>
      <color theme="0"/>
      <name val="Calibri"/>
      <charset val="0"/>
      <scheme val="minor"/>
    </font>
    <font>
      <sz val="11"/>
      <color rgb="FF9C6500"/>
      <name val="Calibri"/>
      <charset val="0"/>
      <scheme val="minor"/>
    </font>
    <font>
      <b/>
      <sz val="11"/>
      <color rgb="FFFA7D00"/>
      <name val="Calibri"/>
      <charset val="0"/>
      <scheme val="minor"/>
    </font>
    <font>
      <b/>
      <sz val="13"/>
      <color theme="3"/>
      <name val="Calibri"/>
      <charset val="134"/>
      <scheme val="minor"/>
    </font>
    <font>
      <u/>
      <sz val="11"/>
      <color rgb="FF800080"/>
      <name val="Calibri"/>
      <charset val="0"/>
      <scheme val="minor"/>
    </font>
    <font>
      <b/>
      <sz val="11"/>
      <color theme="3"/>
      <name val="Calibri"/>
      <charset val="134"/>
      <scheme val="minor"/>
    </font>
    <font>
      <u/>
      <sz val="11"/>
      <color rgb="FF0000FF"/>
      <name val="Calibri"/>
      <charset val="0"/>
      <scheme val="minor"/>
    </font>
    <font>
      <i/>
      <sz val="11"/>
      <color rgb="FF7F7F7F"/>
      <name val="Calibri"/>
      <charset val="0"/>
      <scheme val="minor"/>
    </font>
    <font>
      <b/>
      <sz val="15"/>
      <color theme="3"/>
      <name val="Calibri"/>
      <charset val="134"/>
      <scheme val="minor"/>
    </font>
    <font>
      <sz val="11"/>
      <color rgb="FFFF0000"/>
      <name val="Calibri"/>
      <charset val="0"/>
      <scheme val="minor"/>
    </font>
    <font>
      <sz val="11"/>
      <color rgb="FF9C0006"/>
      <name val="Calibri"/>
      <charset val="0"/>
      <scheme val="minor"/>
    </font>
    <font>
      <b/>
      <sz val="11"/>
      <color rgb="FF3F3F3F"/>
      <name val="Calibri"/>
      <charset val="0"/>
      <scheme val="minor"/>
    </font>
  </fonts>
  <fills count="34">
    <fill>
      <patternFill patternType="none"/>
    </fill>
    <fill>
      <patternFill patternType="gray125"/>
    </fill>
    <fill>
      <patternFill patternType="solid">
        <fgColor rgb="FF8DB3E2"/>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6"/>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theme="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177" fontId="1" fillId="0" borderId="0" applyFont="0" applyFill="0" applyBorder="0" applyAlignment="0" applyProtection="0">
      <alignment vertical="center"/>
    </xf>
    <xf numFmtId="176" fontId="1" fillId="0" borderId="0" applyFont="0" applyFill="0" applyBorder="0" applyAlignment="0" applyProtection="0">
      <alignment vertical="center"/>
    </xf>
    <xf numFmtId="0" fontId="9" fillId="8" borderId="0" applyNumberFormat="0" applyBorder="0" applyAlignment="0" applyProtection="0">
      <alignment vertical="center"/>
    </xf>
    <xf numFmtId="9" fontId="1" fillId="0" borderId="0" applyFont="0" applyFill="0" applyBorder="0" applyAlignment="0" applyProtection="0">
      <alignment vertical="center"/>
    </xf>
    <xf numFmtId="0" fontId="15" fillId="0" borderId="5" applyNumberFormat="0" applyFill="0" applyAlignment="0" applyProtection="0">
      <alignment vertical="center"/>
    </xf>
    <xf numFmtId="0" fontId="12" fillId="4" borderId="3" applyNumberFormat="0" applyAlignment="0" applyProtection="0">
      <alignment vertical="center"/>
    </xf>
    <xf numFmtId="178" fontId="1" fillId="0" borderId="0" applyFont="0" applyFill="0" applyBorder="0" applyAlignment="0" applyProtection="0">
      <alignment vertical="center"/>
    </xf>
    <xf numFmtId="0" fontId="9" fillId="12" borderId="0" applyNumberFormat="0" applyBorder="0" applyAlignment="0" applyProtection="0">
      <alignment vertical="center"/>
    </xf>
    <xf numFmtId="179" fontId="0" fillId="0" borderId="0" applyFont="0" applyFill="0" applyBorder="0" applyAlignment="0" applyProtection="0"/>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18" borderId="0" applyNumberFormat="0" applyBorder="0" applyAlignment="0" applyProtection="0">
      <alignment vertical="center"/>
    </xf>
    <xf numFmtId="0" fontId="1" fillId="19" borderId="8" applyNumberFormat="0" applyFont="0" applyAlignment="0" applyProtection="0">
      <alignment vertical="center"/>
    </xf>
    <xf numFmtId="0" fontId="9" fillId="21" borderId="0" applyNumberFormat="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7" borderId="0" applyNumberFormat="0" applyBorder="0" applyAlignment="0" applyProtection="0">
      <alignment vertical="center"/>
    </xf>
    <xf numFmtId="0" fontId="24" fillId="0" borderId="6" applyNumberFormat="0" applyFill="0" applyAlignment="0" applyProtection="0">
      <alignment vertical="center"/>
    </xf>
    <xf numFmtId="0" fontId="16" fillId="23" borderId="0" applyNumberFormat="0" applyBorder="0" applyAlignment="0" applyProtection="0">
      <alignment vertical="center"/>
    </xf>
    <xf numFmtId="0" fontId="19" fillId="0" borderId="6" applyNumberFormat="0" applyFill="0" applyAlignment="0" applyProtection="0">
      <alignment vertical="center"/>
    </xf>
    <xf numFmtId="0" fontId="16" fillId="20" borderId="0" applyNumberFormat="0" applyBorder="0" applyAlignment="0" applyProtection="0">
      <alignment vertical="center"/>
    </xf>
    <xf numFmtId="0" fontId="21" fillId="0" borderId="7" applyNumberFormat="0" applyFill="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0" fontId="14" fillId="6" borderId="4" applyNumberFormat="0" applyAlignment="0" applyProtection="0">
      <alignment vertical="center"/>
    </xf>
    <xf numFmtId="0" fontId="27" fillId="14" borderId="9" applyNumberFormat="0" applyAlignment="0" applyProtection="0">
      <alignment vertical="center"/>
    </xf>
    <xf numFmtId="0" fontId="18" fillId="14" borderId="4" applyNumberFormat="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13" fillId="5" borderId="0" applyNumberFormat="0" applyBorder="0" applyAlignment="0" applyProtection="0">
      <alignment vertical="center"/>
    </xf>
    <xf numFmtId="0" fontId="26" fillId="24" borderId="0" applyNumberFormat="0" applyBorder="0" applyAlignment="0" applyProtection="0">
      <alignment vertical="center"/>
    </xf>
    <xf numFmtId="0" fontId="17" fillId="13" borderId="0" applyNumberFormat="0" applyBorder="0" applyAlignment="0" applyProtection="0">
      <alignment vertical="center"/>
    </xf>
    <xf numFmtId="0" fontId="9" fillId="16" borderId="0" applyNumberFormat="0" applyBorder="0" applyAlignment="0" applyProtection="0">
      <alignment vertical="center"/>
    </xf>
    <xf numFmtId="0" fontId="16" fillId="25" borderId="0" applyNumberFormat="0" applyBorder="0" applyAlignment="0" applyProtection="0">
      <alignment vertical="center"/>
    </xf>
    <xf numFmtId="0" fontId="9" fillId="26" borderId="0" applyNumberFormat="0" applyBorder="0" applyAlignment="0" applyProtection="0">
      <alignment vertical="center"/>
    </xf>
    <xf numFmtId="0" fontId="16" fillId="11" borderId="0" applyNumberFormat="0" applyBorder="0" applyAlignment="0" applyProtection="0">
      <alignment vertical="center"/>
    </xf>
    <xf numFmtId="0" fontId="9" fillId="10" borderId="0" applyNumberFormat="0" applyBorder="0" applyAlignment="0" applyProtection="0">
      <alignment vertical="center"/>
    </xf>
    <xf numFmtId="0" fontId="16" fillId="28" borderId="0" applyNumberFormat="0" applyBorder="0" applyAlignment="0" applyProtection="0">
      <alignment vertical="center"/>
    </xf>
    <xf numFmtId="0" fontId="9" fillId="29" borderId="0" applyNumberFormat="0" applyBorder="0" applyAlignment="0" applyProtection="0">
      <alignment vertical="center"/>
    </xf>
    <xf numFmtId="0" fontId="16" fillId="31" borderId="0" applyNumberFormat="0" applyBorder="0" applyAlignment="0" applyProtection="0">
      <alignment vertical="center"/>
    </xf>
    <xf numFmtId="0" fontId="9" fillId="27" borderId="0" applyNumberFormat="0" applyBorder="0" applyAlignment="0" applyProtection="0">
      <alignment vertical="center"/>
    </xf>
    <xf numFmtId="0" fontId="16" fillId="32" borderId="0" applyNumberFormat="0" applyBorder="0" applyAlignment="0" applyProtection="0">
      <alignment vertical="center"/>
    </xf>
    <xf numFmtId="0" fontId="9" fillId="30" borderId="0" applyNumberFormat="0" applyBorder="0" applyAlignment="0" applyProtection="0">
      <alignment vertical="center"/>
    </xf>
    <xf numFmtId="0" fontId="16" fillId="9" borderId="0" applyNumberFormat="0" applyBorder="0" applyAlignment="0" applyProtection="0">
      <alignment vertical="center"/>
    </xf>
    <xf numFmtId="0" fontId="9" fillId="17" borderId="0" applyNumberFormat="0" applyBorder="0" applyAlignment="0" applyProtection="0">
      <alignment vertical="center"/>
    </xf>
    <xf numFmtId="0" fontId="16" fillId="33" borderId="0" applyNumberFormat="0" applyBorder="0" applyAlignment="0" applyProtection="0">
      <alignment vertical="center"/>
    </xf>
    <xf numFmtId="0" fontId="16" fillId="15" borderId="0" applyNumberFormat="0" applyBorder="0" applyAlignment="0" applyProtection="0">
      <alignment vertical="center"/>
    </xf>
  </cellStyleXfs>
  <cellXfs count="18">
    <xf numFmtId="0" fontId="0" fillId="0" borderId="0" xfId="0"/>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xf numFmtId="0" fontId="2" fillId="0" borderId="0" xfId="0" applyFont="1" applyBorder="1" applyAlignment="1">
      <alignment horizontal="center" wrapText="1"/>
    </xf>
    <xf numFmtId="0" fontId="3" fillId="0" borderId="0" xfId="0" applyFont="1" applyBorder="1" applyAlignment="1">
      <alignment horizontal="center" wrapText="1"/>
    </xf>
    <xf numFmtId="0" fontId="4" fillId="0" borderId="0" xfId="0" applyFont="1" applyBorder="1" applyAlignment="1">
      <alignment horizontal="center" wrapText="1"/>
    </xf>
    <xf numFmtId="0" fontId="4" fillId="0" borderId="0" xfId="0" applyFont="1" applyAlignment="1">
      <alignment horizont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179" fontId="7" fillId="0" borderId="1" xfId="9" applyFont="1" applyBorder="1" applyAlignment="1">
      <alignment vertical="center" wrapText="1"/>
    </xf>
    <xf numFmtId="179" fontId="6" fillId="2" borderId="1" xfId="9" applyFont="1" applyFill="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xf>
  </cellXfs>
  <cellStyles count="49">
    <cellStyle name="Normal" xfId="0" builtinId="0"/>
    <cellStyle name="Comma" xfId="1" builtinId="3"/>
    <cellStyle name="Comma [0]" xfId="2" builtinId="6"/>
    <cellStyle name="40% - Ênfase 4" xfId="3" builtinId="43"/>
    <cellStyle name="Porcentagem" xfId="4" builtinId="5"/>
    <cellStyle name="Célula Vinculada" xfId="5" builtinId="24"/>
    <cellStyle name="Célula de Verificação" xfId="6" builtinId="23"/>
    <cellStyle name="Moeda [0]" xfId="7" builtinId="7"/>
    <cellStyle name="20% - Ênfase 3" xfId="8" builtinId="38"/>
    <cellStyle name="Moeda" xfId="9" builtinId="4"/>
    <cellStyle name="Hyperlink seguido" xfId="10" builtinId="9"/>
    <cellStyle name="Hyperlink" xfId="11" builtinId="8"/>
    <cellStyle name="40% - Ênfase 2" xfId="12" builtinId="35"/>
    <cellStyle name="Observação" xfId="13" builtinId="10"/>
    <cellStyle name="40% - Ênfase 6" xfId="14" builtinId="51"/>
    <cellStyle name="Texto de Aviso" xfId="15" builtinId="11"/>
    <cellStyle name="Título" xfId="16" builtinId="15"/>
    <cellStyle name="Texto Explicativo" xfId="17" builtinId="53"/>
    <cellStyle name="Ênfase 3" xfId="18" builtinId="37"/>
    <cellStyle name="Título 1" xfId="19" builtinId="16"/>
    <cellStyle name="Ênfase 4" xfId="20" builtinId="41"/>
    <cellStyle name="Título 2" xfId="21" builtinId="17"/>
    <cellStyle name="Ênfase 5" xfId="22" builtinId="45"/>
    <cellStyle name="Título 3" xfId="23" builtinId="18"/>
    <cellStyle name="Ênfase 6" xfId="24" builtinId="49"/>
    <cellStyle name="Título 4" xfId="25" builtinId="19"/>
    <cellStyle name="Entrada" xfId="26" builtinId="20"/>
    <cellStyle name="Saída" xfId="27" builtinId="21"/>
    <cellStyle name="Cálculo" xfId="28" builtinId="22"/>
    <cellStyle name="Total" xfId="29" builtinId="25"/>
    <cellStyle name="40% - Ênfase 1" xfId="30" builtinId="31"/>
    <cellStyle name="Bom" xfId="31" builtinId="26"/>
    <cellStyle name="Ruim" xfId="32" builtinId="27"/>
    <cellStyle name="Neutro" xfId="33" builtinId="28"/>
    <cellStyle name="20% - Ênfase 5" xfId="34" builtinId="46"/>
    <cellStyle name="Ênfase 1" xfId="35" builtinId="29"/>
    <cellStyle name="20% - Ênfase 1" xfId="36" builtinId="30"/>
    <cellStyle name="60% - Ênfase 1" xfId="37" builtinId="32"/>
    <cellStyle name="20% - Ênfase 6" xfId="38" builtinId="50"/>
    <cellStyle name="Ênfase 2" xfId="39" builtinId="33"/>
    <cellStyle name="20% - Ênfase 2" xfId="40" builtinId="34"/>
    <cellStyle name="60% - Ênfase 2" xfId="41" builtinId="36"/>
    <cellStyle name="40% - Ênfase 3" xfId="42" builtinId="39"/>
    <cellStyle name="60% - Ênfase 3" xfId="43" builtinId="40"/>
    <cellStyle name="20% - Ênfase 4" xfId="44" builtinId="42"/>
    <cellStyle name="60% - Ênfase 4" xfId="45" builtinId="44"/>
    <cellStyle name="40% - Ênfase 5" xfId="46" builtinId="47"/>
    <cellStyle name="60% - Ênfase 5" xfId="47" builtinId="48"/>
    <cellStyle name="60% - Ênfase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0"/>
  <sheetViews>
    <sheetView tabSelected="1" zoomScaleSheetLayoutView="80" topLeftCell="A57" workbookViewId="0">
      <selection activeCell="H61" sqref="H61"/>
    </sheetView>
  </sheetViews>
  <sheetFormatPr defaultColWidth="9.14285714285714" defaultRowHeight="12.75"/>
  <cols>
    <col min="1" max="1" width="4.28571428571429" style="1" customWidth="1"/>
    <col min="2" max="2" width="49.4285714285714" style="1" customWidth="1"/>
    <col min="3" max="3" width="8.71428571428571" style="1" customWidth="1"/>
    <col min="4" max="4" width="8.28571428571429" style="2" customWidth="1"/>
    <col min="5" max="5" width="10.2857142857143" style="3" customWidth="1"/>
    <col min="6" max="6" width="9.57142857142857" style="3" customWidth="1"/>
    <col min="7" max="7" width="15" style="3" customWidth="1"/>
    <col min="8" max="8" width="10" style="3" customWidth="1"/>
    <col min="9" max="9" width="11.2857142857143" style="3" customWidth="1"/>
    <col min="10" max="10" width="8.14285714285714" style="4" customWidth="1"/>
    <col min="11" max="11" width="14.8571428571429" style="3" customWidth="1"/>
    <col min="12" max="16384" width="9.14285714285714" style="5"/>
  </cols>
  <sheetData>
    <row r="1" ht="15.75" spans="1:11">
      <c r="A1" s="6" t="s">
        <v>0</v>
      </c>
      <c r="B1" s="6"/>
      <c r="C1" s="6"/>
      <c r="D1" s="6"/>
      <c r="E1" s="6"/>
      <c r="F1" s="6"/>
      <c r="G1" s="6"/>
      <c r="H1" s="6"/>
      <c r="I1" s="6"/>
      <c r="J1" s="6"/>
      <c r="K1" s="6"/>
    </row>
    <row r="2" ht="15.75" spans="1:11">
      <c r="A2" s="6" t="s">
        <v>1</v>
      </c>
      <c r="B2" s="6"/>
      <c r="C2" s="6"/>
      <c r="D2" s="6"/>
      <c r="E2" s="6"/>
      <c r="F2" s="6"/>
      <c r="G2" s="6"/>
      <c r="H2" s="6"/>
      <c r="I2" s="6"/>
      <c r="J2" s="6"/>
      <c r="K2" s="6"/>
    </row>
    <row r="3" spans="1:11">
      <c r="A3" s="7"/>
      <c r="B3" s="7"/>
      <c r="C3" s="7"/>
      <c r="D3" s="7"/>
      <c r="E3" s="7"/>
      <c r="F3" s="7"/>
      <c r="G3" s="7"/>
      <c r="H3" s="7"/>
      <c r="I3" s="7"/>
      <c r="J3" s="7"/>
      <c r="K3" s="7"/>
    </row>
    <row r="4" ht="18.75" spans="1:11">
      <c r="A4" s="8" t="s">
        <v>2</v>
      </c>
      <c r="B4" s="8"/>
      <c r="C4" s="8"/>
      <c r="D4" s="8"/>
      <c r="E4" s="8"/>
      <c r="F4" s="8"/>
      <c r="G4" s="8"/>
      <c r="H4" s="8"/>
      <c r="I4" s="8"/>
      <c r="J4" s="8"/>
      <c r="K4" s="8"/>
    </row>
    <row r="5" ht="18.75" spans="1:11">
      <c r="A5" s="9" t="s">
        <v>3</v>
      </c>
      <c r="B5" s="9"/>
      <c r="C5" s="9"/>
      <c r="D5" s="9"/>
      <c r="E5" s="9"/>
      <c r="F5" s="9"/>
      <c r="G5" s="9"/>
      <c r="H5" s="9"/>
      <c r="I5" s="9"/>
      <c r="J5" s="9"/>
      <c r="K5" s="9"/>
    </row>
    <row r="6" ht="18.75" spans="1:11">
      <c r="A6" s="9" t="s">
        <v>4</v>
      </c>
      <c r="B6" s="9"/>
      <c r="C6" s="9"/>
      <c r="D6" s="9"/>
      <c r="E6" s="9"/>
      <c r="F6" s="9"/>
      <c r="G6" s="9"/>
      <c r="H6" s="9"/>
      <c r="I6" s="9"/>
      <c r="J6" s="9"/>
      <c r="K6" s="9"/>
    </row>
    <row r="8" ht="78.75" spans="1:11">
      <c r="A8" s="10" t="s">
        <v>5</v>
      </c>
      <c r="B8" s="11" t="s">
        <v>6</v>
      </c>
      <c r="C8" s="11" t="s">
        <v>7</v>
      </c>
      <c r="D8" s="11" t="s">
        <v>8</v>
      </c>
      <c r="E8" s="11" t="s">
        <v>9</v>
      </c>
      <c r="F8" s="11" t="s">
        <v>10</v>
      </c>
      <c r="G8" s="11" t="s">
        <v>11</v>
      </c>
      <c r="H8" s="11" t="s">
        <v>12</v>
      </c>
      <c r="I8" s="11" t="s">
        <v>13</v>
      </c>
      <c r="J8" s="11" t="s">
        <v>14</v>
      </c>
      <c r="K8" s="11" t="s">
        <v>15</v>
      </c>
    </row>
    <row r="9" ht="78.75" spans="1:11">
      <c r="A9" s="12">
        <v>1</v>
      </c>
      <c r="B9" s="13" t="s">
        <v>16</v>
      </c>
      <c r="C9" s="13">
        <v>298653</v>
      </c>
      <c r="D9" s="13" t="s">
        <v>17</v>
      </c>
      <c r="E9" s="13">
        <v>43</v>
      </c>
      <c r="F9" s="14">
        <v>2892.27</v>
      </c>
      <c r="G9" s="14">
        <f>F9*E9</f>
        <v>124367.61</v>
      </c>
      <c r="H9" s="14" t="s">
        <v>18</v>
      </c>
      <c r="I9" s="14" t="s">
        <v>18</v>
      </c>
      <c r="J9" s="16" t="s">
        <v>19</v>
      </c>
      <c r="K9" s="17">
        <f>IF(F9&lt;0.01,"",IF(AND(F9&gt;=0.01,F9&lt;=5),0.01,IF(F9&lt;=10,0.02,IF(F9&lt;=20,0.03,IF(F9&lt;=50,0.05,IF(F9&lt;=100,0.1,IF(F9&lt;=200,0.12,IF(F9&lt;=500,0.2,IF(F9&lt;=1000,0.4,IF(F9&lt;=2000,0.5,IF(F9&lt;=5000,0.8,IF(F9&lt;=10000,F9*0.005,"Avaliação Específica"))))))))))))</f>
        <v>0.8</v>
      </c>
    </row>
    <row r="10" ht="101.25" spans="1:11">
      <c r="A10" s="12">
        <v>2</v>
      </c>
      <c r="B10" s="13" t="s">
        <v>20</v>
      </c>
      <c r="C10" s="13">
        <v>349478</v>
      </c>
      <c r="D10" s="13" t="s">
        <v>17</v>
      </c>
      <c r="E10" s="13">
        <v>19</v>
      </c>
      <c r="F10" s="14">
        <v>1233.96</v>
      </c>
      <c r="G10" s="14">
        <f t="shared" ref="G10:G59" si="0">F10*E10</f>
        <v>23445.24</v>
      </c>
      <c r="H10" s="14" t="s">
        <v>21</v>
      </c>
      <c r="I10" s="14" t="s">
        <v>18</v>
      </c>
      <c r="J10" s="16" t="s">
        <v>19</v>
      </c>
      <c r="K10" s="17">
        <f t="shared" ref="K10:K59" si="1">IF(F10&lt;0.01,"",IF(AND(F10&gt;=0.01,F10&lt;=5),0.01,IF(F10&lt;=10,0.02,IF(F10&lt;=20,0.03,IF(F10&lt;=50,0.05,IF(F10&lt;=100,0.1,IF(F10&lt;=200,0.12,IF(F10&lt;=500,0.2,IF(F10&lt;=1000,0.4,IF(F10&lt;=2000,0.5,IF(F10&lt;=5000,0.8,IF(F10&lt;=10000,F10*0.005,"Avaliação Específica"))))))))))))</f>
        <v>0.5</v>
      </c>
    </row>
    <row r="11" ht="180" spans="1:11">
      <c r="A11" s="12">
        <v>3</v>
      </c>
      <c r="B11" s="13" t="s">
        <v>22</v>
      </c>
      <c r="C11" s="13">
        <v>463058</v>
      </c>
      <c r="D11" s="13" t="s">
        <v>17</v>
      </c>
      <c r="E11" s="13">
        <v>89</v>
      </c>
      <c r="F11" s="14">
        <v>1589.86</v>
      </c>
      <c r="G11" s="14">
        <f t="shared" si="0"/>
        <v>141497.54</v>
      </c>
      <c r="H11" s="14" t="s">
        <v>18</v>
      </c>
      <c r="I11" s="14" t="s">
        <v>18</v>
      </c>
      <c r="J11" s="16" t="s">
        <v>19</v>
      </c>
      <c r="K11" s="17">
        <f t="shared" si="1"/>
        <v>0.5</v>
      </c>
    </row>
    <row r="12" ht="202.5" spans="1:11">
      <c r="A12" s="12">
        <v>4</v>
      </c>
      <c r="B12" s="13" t="s">
        <v>23</v>
      </c>
      <c r="C12" s="13">
        <v>480930</v>
      </c>
      <c r="D12" s="13" t="s">
        <v>17</v>
      </c>
      <c r="E12" s="13">
        <v>115</v>
      </c>
      <c r="F12" s="14">
        <v>2250</v>
      </c>
      <c r="G12" s="14">
        <f t="shared" si="0"/>
        <v>258750</v>
      </c>
      <c r="H12" s="14" t="s">
        <v>18</v>
      </c>
      <c r="I12" s="14" t="s">
        <v>18</v>
      </c>
      <c r="J12" s="16" t="s">
        <v>19</v>
      </c>
      <c r="K12" s="17">
        <f t="shared" si="1"/>
        <v>0.8</v>
      </c>
    </row>
    <row r="13" ht="123.75" spans="1:11">
      <c r="A13" s="12">
        <v>5</v>
      </c>
      <c r="B13" s="13" t="s">
        <v>24</v>
      </c>
      <c r="C13" s="13">
        <v>430760</v>
      </c>
      <c r="D13" s="13" t="s">
        <v>17</v>
      </c>
      <c r="E13" s="13">
        <v>25</v>
      </c>
      <c r="F13" s="14">
        <v>2790.31</v>
      </c>
      <c r="G13" s="14">
        <f t="shared" si="0"/>
        <v>69757.75</v>
      </c>
      <c r="H13" s="14" t="s">
        <v>21</v>
      </c>
      <c r="I13" s="14" t="s">
        <v>18</v>
      </c>
      <c r="J13" s="16" t="s">
        <v>19</v>
      </c>
      <c r="K13" s="17">
        <f t="shared" si="1"/>
        <v>0.8</v>
      </c>
    </row>
    <row r="14" ht="202.5" spans="1:11">
      <c r="A14" s="12">
        <v>6</v>
      </c>
      <c r="B14" s="13" t="s">
        <v>25</v>
      </c>
      <c r="C14" s="13">
        <v>35130</v>
      </c>
      <c r="D14" s="13" t="s">
        <v>17</v>
      </c>
      <c r="E14" s="13">
        <v>80</v>
      </c>
      <c r="F14" s="14">
        <v>3630.05</v>
      </c>
      <c r="G14" s="14">
        <f t="shared" si="0"/>
        <v>290404</v>
      </c>
      <c r="H14" s="14" t="s">
        <v>18</v>
      </c>
      <c r="I14" s="14" t="s">
        <v>18</v>
      </c>
      <c r="J14" s="16" t="s">
        <v>19</v>
      </c>
      <c r="K14" s="17">
        <f t="shared" si="1"/>
        <v>0.8</v>
      </c>
    </row>
    <row r="15" ht="180" spans="1:11">
      <c r="A15" s="12">
        <v>7</v>
      </c>
      <c r="B15" s="13" t="s">
        <v>26</v>
      </c>
      <c r="C15" s="13">
        <v>35130</v>
      </c>
      <c r="D15" s="13" t="s">
        <v>17</v>
      </c>
      <c r="E15" s="13">
        <v>129</v>
      </c>
      <c r="F15" s="14">
        <v>4310</v>
      </c>
      <c r="G15" s="14">
        <f t="shared" si="0"/>
        <v>555990</v>
      </c>
      <c r="H15" s="14" t="s">
        <v>18</v>
      </c>
      <c r="I15" s="14" t="s">
        <v>18</v>
      </c>
      <c r="J15" s="16" t="s">
        <v>19</v>
      </c>
      <c r="K15" s="17">
        <f t="shared" si="1"/>
        <v>0.8</v>
      </c>
    </row>
    <row r="16" ht="191.25" spans="1:11">
      <c r="A16" s="12">
        <v>8</v>
      </c>
      <c r="B16" s="13" t="s">
        <v>27</v>
      </c>
      <c r="C16" s="13">
        <v>441655</v>
      </c>
      <c r="D16" s="13" t="s">
        <v>17</v>
      </c>
      <c r="E16" s="13">
        <v>140</v>
      </c>
      <c r="F16" s="14">
        <v>6200</v>
      </c>
      <c r="G16" s="14">
        <f t="shared" si="0"/>
        <v>868000</v>
      </c>
      <c r="H16" s="14" t="s">
        <v>18</v>
      </c>
      <c r="I16" s="14" t="s">
        <v>18</v>
      </c>
      <c r="J16" s="16" t="s">
        <v>19</v>
      </c>
      <c r="K16" s="17">
        <f t="shared" si="1"/>
        <v>31</v>
      </c>
    </row>
    <row r="17" ht="123.75" spans="1:11">
      <c r="A17" s="12">
        <v>9</v>
      </c>
      <c r="B17" s="13" t="s">
        <v>28</v>
      </c>
      <c r="C17" s="13">
        <v>351128</v>
      </c>
      <c r="D17" s="13" t="s">
        <v>17</v>
      </c>
      <c r="E17" s="13">
        <v>50</v>
      </c>
      <c r="F17" s="14">
        <v>7951.33</v>
      </c>
      <c r="G17" s="14">
        <f t="shared" si="0"/>
        <v>397566.5</v>
      </c>
      <c r="H17" s="14" t="s">
        <v>18</v>
      </c>
      <c r="I17" s="14" t="s">
        <v>18</v>
      </c>
      <c r="J17" s="16" t="s">
        <v>19</v>
      </c>
      <c r="K17" s="17">
        <f t="shared" si="1"/>
        <v>39.75665</v>
      </c>
    </row>
    <row r="18" ht="180" spans="1:11">
      <c r="A18" s="12">
        <v>10</v>
      </c>
      <c r="B18" s="13" t="s">
        <v>29</v>
      </c>
      <c r="C18" s="13">
        <v>35130</v>
      </c>
      <c r="D18" s="13" t="s">
        <v>17</v>
      </c>
      <c r="E18" s="13">
        <v>98</v>
      </c>
      <c r="F18" s="14">
        <v>4319.96</v>
      </c>
      <c r="G18" s="14">
        <f t="shared" si="0"/>
        <v>423356.08</v>
      </c>
      <c r="H18" s="14" t="s">
        <v>18</v>
      </c>
      <c r="I18" s="14" t="s">
        <v>18</v>
      </c>
      <c r="J18" s="16" t="s">
        <v>19</v>
      </c>
      <c r="K18" s="17">
        <f t="shared" si="1"/>
        <v>0.8</v>
      </c>
    </row>
    <row r="19" ht="67.5" spans="1:11">
      <c r="A19" s="12">
        <v>11</v>
      </c>
      <c r="B19" s="13" t="s">
        <v>30</v>
      </c>
      <c r="C19" s="13">
        <v>446497</v>
      </c>
      <c r="D19" s="13" t="s">
        <v>17</v>
      </c>
      <c r="E19" s="13">
        <v>9</v>
      </c>
      <c r="F19" s="14">
        <v>477.4</v>
      </c>
      <c r="G19" s="14">
        <f t="shared" si="0"/>
        <v>4296.6</v>
      </c>
      <c r="H19" s="14" t="s">
        <v>21</v>
      </c>
      <c r="I19" s="14" t="s">
        <v>18</v>
      </c>
      <c r="J19" s="16" t="s">
        <v>19</v>
      </c>
      <c r="K19" s="17">
        <f t="shared" si="1"/>
        <v>0.2</v>
      </c>
    </row>
    <row r="20" ht="90" spans="1:11">
      <c r="A20" s="12">
        <v>12</v>
      </c>
      <c r="B20" s="13" t="s">
        <v>31</v>
      </c>
      <c r="C20" s="13">
        <v>448054</v>
      </c>
      <c r="D20" s="13" t="s">
        <v>17</v>
      </c>
      <c r="E20" s="13">
        <v>11</v>
      </c>
      <c r="F20" s="14">
        <v>250.99</v>
      </c>
      <c r="G20" s="14">
        <f t="shared" si="0"/>
        <v>2760.89</v>
      </c>
      <c r="H20" s="14" t="s">
        <v>21</v>
      </c>
      <c r="I20" s="14" t="s">
        <v>18</v>
      </c>
      <c r="J20" s="16" t="s">
        <v>19</v>
      </c>
      <c r="K20" s="17">
        <f t="shared" si="1"/>
        <v>0.2</v>
      </c>
    </row>
    <row r="21" ht="22.5" spans="1:11">
      <c r="A21" s="12">
        <v>13</v>
      </c>
      <c r="B21" s="13" t="s">
        <v>32</v>
      </c>
      <c r="C21" s="13">
        <v>386360</v>
      </c>
      <c r="D21" s="13" t="s">
        <v>17</v>
      </c>
      <c r="E21" s="13">
        <v>17</v>
      </c>
      <c r="F21" s="14">
        <v>151.12</v>
      </c>
      <c r="G21" s="14">
        <f t="shared" si="0"/>
        <v>2569.04</v>
      </c>
      <c r="H21" s="14" t="s">
        <v>21</v>
      </c>
      <c r="I21" s="14" t="s">
        <v>18</v>
      </c>
      <c r="J21" s="16" t="s">
        <v>19</v>
      </c>
      <c r="K21" s="17">
        <f t="shared" si="1"/>
        <v>0.12</v>
      </c>
    </row>
    <row r="22" ht="56.25" spans="1:11">
      <c r="A22" s="12">
        <v>14</v>
      </c>
      <c r="B22" s="13" t="s">
        <v>33</v>
      </c>
      <c r="C22" s="13">
        <v>328487</v>
      </c>
      <c r="D22" s="13" t="s">
        <v>17</v>
      </c>
      <c r="E22" s="13">
        <v>30</v>
      </c>
      <c r="F22" s="14">
        <v>858.33</v>
      </c>
      <c r="G22" s="14">
        <f t="shared" si="0"/>
        <v>25749.9</v>
      </c>
      <c r="H22" s="14" t="s">
        <v>21</v>
      </c>
      <c r="I22" s="14" t="s">
        <v>18</v>
      </c>
      <c r="J22" s="16" t="s">
        <v>19</v>
      </c>
      <c r="K22" s="17">
        <f t="shared" si="1"/>
        <v>0.4</v>
      </c>
    </row>
    <row r="23" ht="56.25" spans="1:11">
      <c r="A23" s="12">
        <v>15</v>
      </c>
      <c r="B23" s="13" t="s">
        <v>34</v>
      </c>
      <c r="C23" s="13">
        <v>328487</v>
      </c>
      <c r="D23" s="13" t="s">
        <v>17</v>
      </c>
      <c r="E23" s="13">
        <v>15</v>
      </c>
      <c r="F23" s="14">
        <v>858.33</v>
      </c>
      <c r="G23" s="14">
        <f t="shared" si="0"/>
        <v>12874.95</v>
      </c>
      <c r="H23" s="14" t="s">
        <v>21</v>
      </c>
      <c r="I23" s="14" t="s">
        <v>18</v>
      </c>
      <c r="J23" s="16" t="s">
        <v>19</v>
      </c>
      <c r="K23" s="17">
        <f t="shared" si="1"/>
        <v>0.4</v>
      </c>
    </row>
    <row r="24" ht="123.75" spans="1:11">
      <c r="A24" s="12">
        <v>16</v>
      </c>
      <c r="B24" s="13" t="s">
        <v>35</v>
      </c>
      <c r="C24" s="13">
        <v>368398</v>
      </c>
      <c r="D24" s="13" t="s">
        <v>17</v>
      </c>
      <c r="E24" s="13">
        <v>4</v>
      </c>
      <c r="F24" s="14">
        <v>647.7</v>
      </c>
      <c r="G24" s="14">
        <f t="shared" si="0"/>
        <v>2590.8</v>
      </c>
      <c r="H24" s="14" t="s">
        <v>21</v>
      </c>
      <c r="I24" s="14" t="s">
        <v>18</v>
      </c>
      <c r="J24" s="16" t="s">
        <v>19</v>
      </c>
      <c r="K24" s="17">
        <f t="shared" si="1"/>
        <v>0.4</v>
      </c>
    </row>
    <row r="25" ht="135" spans="1:11">
      <c r="A25" s="12">
        <v>17</v>
      </c>
      <c r="B25" s="13" t="s">
        <v>36</v>
      </c>
      <c r="C25" s="13">
        <v>452767</v>
      </c>
      <c r="D25" s="13" t="s">
        <v>17</v>
      </c>
      <c r="E25" s="13">
        <v>15</v>
      </c>
      <c r="F25" s="14">
        <v>2549.66</v>
      </c>
      <c r="G25" s="14">
        <f t="shared" si="0"/>
        <v>38244.9</v>
      </c>
      <c r="H25" s="14" t="s">
        <v>21</v>
      </c>
      <c r="I25" s="14" t="s">
        <v>18</v>
      </c>
      <c r="J25" s="16" t="s">
        <v>19</v>
      </c>
      <c r="K25" s="17">
        <f t="shared" si="1"/>
        <v>0.8</v>
      </c>
    </row>
    <row r="26" ht="135" spans="1:11">
      <c r="A26" s="12">
        <v>18</v>
      </c>
      <c r="B26" s="13" t="s">
        <v>37</v>
      </c>
      <c r="C26" s="13">
        <v>395320</v>
      </c>
      <c r="D26" s="13" t="s">
        <v>17</v>
      </c>
      <c r="E26" s="13">
        <v>129</v>
      </c>
      <c r="F26" s="14">
        <v>2393.48</v>
      </c>
      <c r="G26" s="14">
        <f t="shared" si="0"/>
        <v>308758.92</v>
      </c>
      <c r="H26" s="14" t="s">
        <v>18</v>
      </c>
      <c r="I26" s="14" t="s">
        <v>18</v>
      </c>
      <c r="J26" s="16" t="s">
        <v>19</v>
      </c>
      <c r="K26" s="17">
        <f t="shared" si="1"/>
        <v>0.8</v>
      </c>
    </row>
    <row r="27" ht="123.75" spans="1:11">
      <c r="A27" s="12">
        <v>19</v>
      </c>
      <c r="B27" s="13" t="s">
        <v>38</v>
      </c>
      <c r="C27" s="13">
        <v>311387</v>
      </c>
      <c r="D27" s="13" t="s">
        <v>17</v>
      </c>
      <c r="E27" s="13">
        <v>127</v>
      </c>
      <c r="F27" s="14">
        <v>3417.96</v>
      </c>
      <c r="G27" s="14">
        <f t="shared" si="0"/>
        <v>434080.92</v>
      </c>
      <c r="H27" s="14" t="s">
        <v>18</v>
      </c>
      <c r="I27" s="14" t="s">
        <v>18</v>
      </c>
      <c r="J27" s="16" t="s">
        <v>19</v>
      </c>
      <c r="K27" s="17">
        <f t="shared" si="1"/>
        <v>0.8</v>
      </c>
    </row>
    <row r="28" ht="56.25" spans="1:11">
      <c r="A28" s="12">
        <v>20</v>
      </c>
      <c r="B28" s="13" t="s">
        <v>39</v>
      </c>
      <c r="C28" s="13">
        <v>463069</v>
      </c>
      <c r="D28" s="13" t="s">
        <v>17</v>
      </c>
      <c r="E28" s="13">
        <v>6</v>
      </c>
      <c r="F28" s="14">
        <v>714.81</v>
      </c>
      <c r="G28" s="14">
        <f t="shared" si="0"/>
        <v>4288.86</v>
      </c>
      <c r="H28" s="14" t="s">
        <v>21</v>
      </c>
      <c r="I28" s="14" t="s">
        <v>18</v>
      </c>
      <c r="J28" s="16" t="s">
        <v>19</v>
      </c>
      <c r="K28" s="17">
        <f t="shared" si="1"/>
        <v>0.4</v>
      </c>
    </row>
    <row r="29" ht="56.25" spans="1:11">
      <c r="A29" s="12">
        <v>21</v>
      </c>
      <c r="B29" s="13" t="s">
        <v>40</v>
      </c>
      <c r="C29" s="13">
        <v>27693</v>
      </c>
      <c r="D29" s="13" t="s">
        <v>17</v>
      </c>
      <c r="E29" s="13">
        <v>62</v>
      </c>
      <c r="F29" s="14">
        <v>262.18</v>
      </c>
      <c r="G29" s="14">
        <f t="shared" si="0"/>
        <v>16255.16</v>
      </c>
      <c r="H29" s="14" t="s">
        <v>21</v>
      </c>
      <c r="I29" s="14" t="s">
        <v>18</v>
      </c>
      <c r="J29" s="16" t="s">
        <v>19</v>
      </c>
      <c r="K29" s="17">
        <f t="shared" si="1"/>
        <v>0.2</v>
      </c>
    </row>
    <row r="30" ht="22.5" spans="1:11">
      <c r="A30" s="12">
        <v>22</v>
      </c>
      <c r="B30" s="13" t="s">
        <v>41</v>
      </c>
      <c r="C30" s="13">
        <v>150383</v>
      </c>
      <c r="D30" s="13" t="s">
        <v>17</v>
      </c>
      <c r="E30" s="13">
        <v>4</v>
      </c>
      <c r="F30" s="14">
        <v>320</v>
      </c>
      <c r="G30" s="14">
        <f t="shared" si="0"/>
        <v>1280</v>
      </c>
      <c r="H30" s="14" t="s">
        <v>21</v>
      </c>
      <c r="I30" s="14" t="s">
        <v>18</v>
      </c>
      <c r="J30" s="16" t="s">
        <v>19</v>
      </c>
      <c r="K30" s="17">
        <f t="shared" si="1"/>
        <v>0.2</v>
      </c>
    </row>
    <row r="31" ht="33.75" spans="1:11">
      <c r="A31" s="12">
        <v>23</v>
      </c>
      <c r="B31" s="13" t="s">
        <v>42</v>
      </c>
      <c r="C31" s="13">
        <v>150383</v>
      </c>
      <c r="D31" s="13" t="s">
        <v>17</v>
      </c>
      <c r="E31" s="13">
        <v>3</v>
      </c>
      <c r="F31" s="14">
        <v>1498.33</v>
      </c>
      <c r="G31" s="14">
        <f t="shared" si="0"/>
        <v>4494.99</v>
      </c>
      <c r="H31" s="14" t="s">
        <v>21</v>
      </c>
      <c r="I31" s="14" t="s">
        <v>18</v>
      </c>
      <c r="J31" s="16" t="s">
        <v>19</v>
      </c>
      <c r="K31" s="17">
        <f t="shared" si="1"/>
        <v>0.5</v>
      </c>
    </row>
    <row r="32" ht="33.75" spans="1:11">
      <c r="A32" s="12">
        <v>24</v>
      </c>
      <c r="B32" s="13" t="s">
        <v>43</v>
      </c>
      <c r="C32" s="13">
        <v>462098</v>
      </c>
      <c r="D32" s="13" t="s">
        <v>17</v>
      </c>
      <c r="E32" s="13">
        <v>2</v>
      </c>
      <c r="F32" s="14">
        <v>152.85</v>
      </c>
      <c r="G32" s="14">
        <f t="shared" si="0"/>
        <v>305.7</v>
      </c>
      <c r="H32" s="14" t="s">
        <v>21</v>
      </c>
      <c r="I32" s="14" t="s">
        <v>18</v>
      </c>
      <c r="J32" s="16" t="s">
        <v>19</v>
      </c>
      <c r="K32" s="17">
        <f t="shared" si="1"/>
        <v>0.12</v>
      </c>
    </row>
    <row r="33" ht="22.5" spans="1:11">
      <c r="A33" s="12">
        <v>25</v>
      </c>
      <c r="B33" s="13" t="s">
        <v>44</v>
      </c>
      <c r="C33" s="13">
        <v>238700</v>
      </c>
      <c r="D33" s="13" t="s">
        <v>17</v>
      </c>
      <c r="E33" s="13">
        <v>21</v>
      </c>
      <c r="F33" s="14">
        <v>809.67</v>
      </c>
      <c r="G33" s="14">
        <f t="shared" si="0"/>
        <v>17003.07</v>
      </c>
      <c r="H33" s="14" t="s">
        <v>21</v>
      </c>
      <c r="I33" s="14" t="s">
        <v>18</v>
      </c>
      <c r="J33" s="16" t="s">
        <v>19</v>
      </c>
      <c r="K33" s="17">
        <f t="shared" si="1"/>
        <v>0.4</v>
      </c>
    </row>
    <row r="34" ht="123.75" spans="1:11">
      <c r="A34" s="12">
        <v>26</v>
      </c>
      <c r="B34" s="13" t="s">
        <v>45</v>
      </c>
      <c r="C34" s="13">
        <v>369611</v>
      </c>
      <c r="D34" s="13" t="s">
        <v>17</v>
      </c>
      <c r="E34" s="13">
        <v>17</v>
      </c>
      <c r="F34" s="14">
        <v>3214.79</v>
      </c>
      <c r="G34" s="14">
        <f t="shared" si="0"/>
        <v>54651.43</v>
      </c>
      <c r="H34" s="14" t="s">
        <v>21</v>
      </c>
      <c r="I34" s="14" t="s">
        <v>18</v>
      </c>
      <c r="J34" s="16" t="s">
        <v>19</v>
      </c>
      <c r="K34" s="17">
        <f t="shared" si="1"/>
        <v>0.8</v>
      </c>
    </row>
    <row r="35" ht="22.5" spans="1:11">
      <c r="A35" s="12">
        <v>27</v>
      </c>
      <c r="B35" s="13" t="s">
        <v>46</v>
      </c>
      <c r="C35" s="13">
        <v>111856</v>
      </c>
      <c r="D35" s="13" t="s">
        <v>17</v>
      </c>
      <c r="E35" s="13">
        <v>2</v>
      </c>
      <c r="F35" s="14">
        <v>345.51</v>
      </c>
      <c r="G35" s="14">
        <f t="shared" si="0"/>
        <v>691.02</v>
      </c>
      <c r="H35" s="14" t="s">
        <v>21</v>
      </c>
      <c r="I35" s="14" t="s">
        <v>18</v>
      </c>
      <c r="J35" s="16" t="s">
        <v>19</v>
      </c>
      <c r="K35" s="17">
        <f t="shared" si="1"/>
        <v>0.2</v>
      </c>
    </row>
    <row r="36" spans="1:11">
      <c r="A36" s="12">
        <v>28</v>
      </c>
      <c r="B36" s="13" t="s">
        <v>47</v>
      </c>
      <c r="C36" s="13">
        <v>429030</v>
      </c>
      <c r="D36" s="13" t="s">
        <v>17</v>
      </c>
      <c r="E36" s="13">
        <v>9</v>
      </c>
      <c r="F36" s="14">
        <v>622.34</v>
      </c>
      <c r="G36" s="14">
        <f t="shared" si="0"/>
        <v>5601.06</v>
      </c>
      <c r="H36" s="14" t="s">
        <v>21</v>
      </c>
      <c r="I36" s="14" t="s">
        <v>18</v>
      </c>
      <c r="J36" s="16" t="s">
        <v>19</v>
      </c>
      <c r="K36" s="17">
        <f t="shared" si="1"/>
        <v>0.4</v>
      </c>
    </row>
    <row r="37" ht="56.25" spans="1:11">
      <c r="A37" s="12">
        <v>29</v>
      </c>
      <c r="B37" s="13" t="s">
        <v>48</v>
      </c>
      <c r="C37" s="13">
        <v>429030</v>
      </c>
      <c r="D37" s="13" t="s">
        <v>17</v>
      </c>
      <c r="E37" s="13">
        <v>18</v>
      </c>
      <c r="F37" s="14">
        <v>539.8</v>
      </c>
      <c r="G37" s="14">
        <f t="shared" si="0"/>
        <v>9716.4</v>
      </c>
      <c r="H37" s="14" t="s">
        <v>21</v>
      </c>
      <c r="I37" s="14" t="s">
        <v>18</v>
      </c>
      <c r="J37" s="16" t="s">
        <v>19</v>
      </c>
      <c r="K37" s="17">
        <f t="shared" si="1"/>
        <v>0.4</v>
      </c>
    </row>
    <row r="38" ht="45" spans="1:11">
      <c r="A38" s="12">
        <v>30</v>
      </c>
      <c r="B38" s="13" t="s">
        <v>49</v>
      </c>
      <c r="C38" s="13">
        <v>235600</v>
      </c>
      <c r="D38" s="13" t="s">
        <v>17</v>
      </c>
      <c r="E38" s="13">
        <v>7</v>
      </c>
      <c r="F38" s="14">
        <v>2038.94</v>
      </c>
      <c r="G38" s="14">
        <f t="shared" si="0"/>
        <v>14272.58</v>
      </c>
      <c r="H38" s="14" t="s">
        <v>21</v>
      </c>
      <c r="I38" s="14" t="s">
        <v>18</v>
      </c>
      <c r="J38" s="16" t="s">
        <v>19</v>
      </c>
      <c r="K38" s="17">
        <f t="shared" si="1"/>
        <v>0.8</v>
      </c>
    </row>
    <row r="39" ht="45" spans="1:11">
      <c r="A39" s="12">
        <v>31</v>
      </c>
      <c r="B39" s="13" t="s">
        <v>50</v>
      </c>
      <c r="C39" s="13">
        <v>235600</v>
      </c>
      <c r="D39" s="13" t="s">
        <v>17</v>
      </c>
      <c r="E39" s="13">
        <v>7</v>
      </c>
      <c r="F39" s="14">
        <v>1173.66</v>
      </c>
      <c r="G39" s="14">
        <f t="shared" si="0"/>
        <v>8215.62</v>
      </c>
      <c r="H39" s="14" t="s">
        <v>21</v>
      </c>
      <c r="I39" s="14" t="s">
        <v>18</v>
      </c>
      <c r="J39" s="16" t="s">
        <v>19</v>
      </c>
      <c r="K39" s="17">
        <f t="shared" si="1"/>
        <v>0.5</v>
      </c>
    </row>
    <row r="40" spans="1:11">
      <c r="A40" s="12">
        <v>32</v>
      </c>
      <c r="B40" s="13" t="s">
        <v>51</v>
      </c>
      <c r="C40" s="13">
        <v>429427</v>
      </c>
      <c r="D40" s="13" t="s">
        <v>17</v>
      </c>
      <c r="E40" s="13">
        <v>8</v>
      </c>
      <c r="F40" s="14">
        <v>143.83</v>
      </c>
      <c r="G40" s="14">
        <f t="shared" si="0"/>
        <v>1150.64</v>
      </c>
      <c r="H40" s="14" t="s">
        <v>21</v>
      </c>
      <c r="I40" s="14" t="s">
        <v>18</v>
      </c>
      <c r="J40" s="16" t="s">
        <v>19</v>
      </c>
      <c r="K40" s="17">
        <f t="shared" si="1"/>
        <v>0.12</v>
      </c>
    </row>
    <row r="41" ht="56.25" spans="1:11">
      <c r="A41" s="12">
        <v>33</v>
      </c>
      <c r="B41" s="13" t="s">
        <v>52</v>
      </c>
      <c r="C41" s="13">
        <v>425200</v>
      </c>
      <c r="D41" s="13" t="s">
        <v>17</v>
      </c>
      <c r="E41" s="13">
        <v>6</v>
      </c>
      <c r="F41" s="14">
        <v>627.19</v>
      </c>
      <c r="G41" s="14">
        <f t="shared" si="0"/>
        <v>3763.14</v>
      </c>
      <c r="H41" s="14" t="s">
        <v>21</v>
      </c>
      <c r="I41" s="14" t="s">
        <v>18</v>
      </c>
      <c r="J41" s="16" t="s">
        <v>19</v>
      </c>
      <c r="K41" s="17">
        <f t="shared" si="1"/>
        <v>0.4</v>
      </c>
    </row>
    <row r="42" ht="67.5" spans="1:11">
      <c r="A42" s="12">
        <v>34</v>
      </c>
      <c r="B42" s="13" t="s">
        <v>53</v>
      </c>
      <c r="C42" s="13">
        <v>393482</v>
      </c>
      <c r="D42" s="13" t="s">
        <v>17</v>
      </c>
      <c r="E42" s="13">
        <v>32</v>
      </c>
      <c r="F42" s="14">
        <v>590.83</v>
      </c>
      <c r="G42" s="14">
        <f t="shared" si="0"/>
        <v>18906.56</v>
      </c>
      <c r="H42" s="14" t="s">
        <v>21</v>
      </c>
      <c r="I42" s="14" t="s">
        <v>18</v>
      </c>
      <c r="J42" s="16" t="s">
        <v>19</v>
      </c>
      <c r="K42" s="17">
        <f t="shared" si="1"/>
        <v>0.4</v>
      </c>
    </row>
    <row r="43" ht="67.5" spans="1:11">
      <c r="A43" s="12">
        <v>35</v>
      </c>
      <c r="B43" s="13" t="s">
        <v>54</v>
      </c>
      <c r="C43" s="13">
        <v>34703</v>
      </c>
      <c r="D43" s="13" t="s">
        <v>17</v>
      </c>
      <c r="E43" s="13">
        <v>66</v>
      </c>
      <c r="F43" s="14">
        <v>628.14</v>
      </c>
      <c r="G43" s="14">
        <f t="shared" si="0"/>
        <v>41457.24</v>
      </c>
      <c r="H43" s="14" t="s">
        <v>21</v>
      </c>
      <c r="I43" s="14" t="s">
        <v>18</v>
      </c>
      <c r="J43" s="16" t="s">
        <v>19</v>
      </c>
      <c r="K43" s="17">
        <f t="shared" si="1"/>
        <v>0.4</v>
      </c>
    </row>
    <row r="44" ht="112.5" spans="1:11">
      <c r="A44" s="12">
        <v>36</v>
      </c>
      <c r="B44" s="13" t="s">
        <v>55</v>
      </c>
      <c r="C44" s="13">
        <v>411219</v>
      </c>
      <c r="D44" s="13" t="s">
        <v>17</v>
      </c>
      <c r="E44" s="13">
        <v>4</v>
      </c>
      <c r="F44" s="14">
        <v>3520.43</v>
      </c>
      <c r="G44" s="14">
        <f t="shared" si="0"/>
        <v>14081.72</v>
      </c>
      <c r="H44" s="14" t="s">
        <v>21</v>
      </c>
      <c r="I44" s="14" t="s">
        <v>18</v>
      </c>
      <c r="J44" s="16" t="s">
        <v>19</v>
      </c>
      <c r="K44" s="17">
        <f t="shared" si="1"/>
        <v>0.8</v>
      </c>
    </row>
    <row r="45" ht="112.5" spans="1:11">
      <c r="A45" s="12">
        <v>37</v>
      </c>
      <c r="B45" s="13" t="s">
        <v>56</v>
      </c>
      <c r="C45" s="13">
        <v>473460</v>
      </c>
      <c r="D45" s="13" t="s">
        <v>17</v>
      </c>
      <c r="E45" s="13">
        <v>5</v>
      </c>
      <c r="F45" s="14">
        <v>436.44</v>
      </c>
      <c r="G45" s="14">
        <f t="shared" si="0"/>
        <v>2182.2</v>
      </c>
      <c r="H45" s="14" t="s">
        <v>21</v>
      </c>
      <c r="I45" s="14" t="s">
        <v>18</v>
      </c>
      <c r="J45" s="16" t="s">
        <v>19</v>
      </c>
      <c r="K45" s="17">
        <f t="shared" si="1"/>
        <v>0.2</v>
      </c>
    </row>
    <row r="46" ht="112.5" spans="1:11">
      <c r="A46" s="12">
        <v>38</v>
      </c>
      <c r="B46" s="13" t="s">
        <v>57</v>
      </c>
      <c r="C46" s="13">
        <v>392028</v>
      </c>
      <c r="D46" s="13" t="s">
        <v>17</v>
      </c>
      <c r="E46" s="13">
        <v>50</v>
      </c>
      <c r="F46" s="14">
        <v>3577.78</v>
      </c>
      <c r="G46" s="14">
        <f t="shared" si="0"/>
        <v>178889</v>
      </c>
      <c r="H46" s="14" t="s">
        <v>18</v>
      </c>
      <c r="I46" s="14" t="s">
        <v>18</v>
      </c>
      <c r="J46" s="16" t="s">
        <v>19</v>
      </c>
      <c r="K46" s="17">
        <f t="shared" si="1"/>
        <v>0.8</v>
      </c>
    </row>
    <row r="47" ht="45" spans="1:11">
      <c r="A47" s="12">
        <v>39</v>
      </c>
      <c r="B47" s="13" t="s">
        <v>58</v>
      </c>
      <c r="C47" s="13">
        <v>434626</v>
      </c>
      <c r="D47" s="13" t="s">
        <v>17</v>
      </c>
      <c r="E47" s="13">
        <v>4</v>
      </c>
      <c r="F47" s="14">
        <v>114.33</v>
      </c>
      <c r="G47" s="14">
        <f t="shared" si="0"/>
        <v>457.32</v>
      </c>
      <c r="H47" s="14" t="s">
        <v>21</v>
      </c>
      <c r="I47" s="14" t="s">
        <v>18</v>
      </c>
      <c r="J47" s="16" t="s">
        <v>19</v>
      </c>
      <c r="K47" s="17">
        <f t="shared" si="1"/>
        <v>0.12</v>
      </c>
    </row>
    <row r="48" spans="1:11">
      <c r="A48" s="12">
        <v>40</v>
      </c>
      <c r="B48" s="13" t="s">
        <v>59</v>
      </c>
      <c r="C48" s="13">
        <v>150533</v>
      </c>
      <c r="D48" s="13" t="s">
        <v>17</v>
      </c>
      <c r="E48" s="13">
        <v>13</v>
      </c>
      <c r="F48" s="14">
        <v>203.33</v>
      </c>
      <c r="G48" s="14">
        <f t="shared" si="0"/>
        <v>2643.29</v>
      </c>
      <c r="H48" s="14" t="s">
        <v>21</v>
      </c>
      <c r="I48" s="14" t="s">
        <v>18</v>
      </c>
      <c r="J48" s="16" t="s">
        <v>19</v>
      </c>
      <c r="K48" s="17">
        <f t="shared" si="1"/>
        <v>0.2</v>
      </c>
    </row>
    <row r="49" ht="45" spans="1:11">
      <c r="A49" s="12">
        <v>41</v>
      </c>
      <c r="B49" s="13" t="s">
        <v>60</v>
      </c>
      <c r="C49" s="13">
        <v>439372</v>
      </c>
      <c r="D49" s="13" t="s">
        <v>17</v>
      </c>
      <c r="E49" s="13">
        <v>4</v>
      </c>
      <c r="F49" s="14">
        <v>203.6</v>
      </c>
      <c r="G49" s="14">
        <f t="shared" si="0"/>
        <v>814.4</v>
      </c>
      <c r="H49" s="14" t="s">
        <v>21</v>
      </c>
      <c r="I49" s="14" t="s">
        <v>18</v>
      </c>
      <c r="J49" s="16" t="s">
        <v>19</v>
      </c>
      <c r="K49" s="17">
        <f t="shared" si="1"/>
        <v>0.2</v>
      </c>
    </row>
    <row r="50" ht="78.75" spans="1:11">
      <c r="A50" s="12">
        <v>42</v>
      </c>
      <c r="B50" s="13" t="s">
        <v>61</v>
      </c>
      <c r="C50" s="13">
        <v>245706</v>
      </c>
      <c r="D50" s="13" t="s">
        <v>62</v>
      </c>
      <c r="E50" s="13">
        <v>13</v>
      </c>
      <c r="F50" s="14">
        <v>594.67</v>
      </c>
      <c r="G50" s="14">
        <f t="shared" si="0"/>
        <v>7730.71</v>
      </c>
      <c r="H50" s="14" t="s">
        <v>21</v>
      </c>
      <c r="I50" s="14" t="s">
        <v>18</v>
      </c>
      <c r="J50" s="16" t="s">
        <v>19</v>
      </c>
      <c r="K50" s="17">
        <f t="shared" si="1"/>
        <v>0.4</v>
      </c>
    </row>
    <row r="51" ht="78.75" spans="1:11">
      <c r="A51" s="12">
        <v>43</v>
      </c>
      <c r="B51" s="13" t="s">
        <v>63</v>
      </c>
      <c r="C51" s="13">
        <v>439121</v>
      </c>
      <c r="D51" s="13" t="s">
        <v>17</v>
      </c>
      <c r="E51" s="13">
        <v>7</v>
      </c>
      <c r="F51" s="14">
        <v>1731.24</v>
      </c>
      <c r="G51" s="14">
        <f t="shared" si="0"/>
        <v>12118.68</v>
      </c>
      <c r="H51" s="14" t="s">
        <v>21</v>
      </c>
      <c r="I51" s="14" t="s">
        <v>18</v>
      </c>
      <c r="J51" s="16" t="s">
        <v>19</v>
      </c>
      <c r="K51" s="17">
        <f t="shared" si="1"/>
        <v>0.5</v>
      </c>
    </row>
    <row r="52" ht="67.5" spans="1:11">
      <c r="A52" s="12">
        <v>44</v>
      </c>
      <c r="B52" s="13" t="s">
        <v>64</v>
      </c>
      <c r="C52" s="13">
        <v>54453</v>
      </c>
      <c r="D52" s="13" t="s">
        <v>17</v>
      </c>
      <c r="E52" s="13">
        <v>8</v>
      </c>
      <c r="F52" s="14">
        <v>424.65</v>
      </c>
      <c r="G52" s="14">
        <f t="shared" si="0"/>
        <v>3397.2</v>
      </c>
      <c r="H52" s="14" t="s">
        <v>21</v>
      </c>
      <c r="I52" s="14" t="s">
        <v>18</v>
      </c>
      <c r="J52" s="16" t="s">
        <v>19</v>
      </c>
      <c r="K52" s="17">
        <f t="shared" si="1"/>
        <v>0.2</v>
      </c>
    </row>
    <row r="53" ht="101.25" spans="1:11">
      <c r="A53" s="12">
        <v>45</v>
      </c>
      <c r="B53" s="13" t="s">
        <v>65</v>
      </c>
      <c r="C53" s="13">
        <v>150178</v>
      </c>
      <c r="D53" s="13" t="s">
        <v>17</v>
      </c>
      <c r="E53" s="13">
        <v>41</v>
      </c>
      <c r="F53" s="14">
        <v>1216.76</v>
      </c>
      <c r="G53" s="14">
        <f t="shared" si="0"/>
        <v>49887.16</v>
      </c>
      <c r="H53" s="14" t="s">
        <v>21</v>
      </c>
      <c r="I53" s="14" t="s">
        <v>18</v>
      </c>
      <c r="J53" s="16" t="s">
        <v>19</v>
      </c>
      <c r="K53" s="17">
        <f t="shared" si="1"/>
        <v>0.5</v>
      </c>
    </row>
    <row r="54" ht="45" spans="1:11">
      <c r="A54" s="12">
        <v>46</v>
      </c>
      <c r="B54" s="13" t="s">
        <v>66</v>
      </c>
      <c r="C54" s="13">
        <v>239911</v>
      </c>
      <c r="D54" s="13" t="s">
        <v>17</v>
      </c>
      <c r="E54" s="13">
        <v>36</v>
      </c>
      <c r="F54" s="14">
        <v>1230.02</v>
      </c>
      <c r="G54" s="14">
        <f t="shared" si="0"/>
        <v>44280.72</v>
      </c>
      <c r="H54" s="14" t="s">
        <v>21</v>
      </c>
      <c r="I54" s="14" t="s">
        <v>18</v>
      </c>
      <c r="J54" s="16" t="s">
        <v>19</v>
      </c>
      <c r="K54" s="17">
        <f t="shared" si="1"/>
        <v>0.5</v>
      </c>
    </row>
    <row r="55" ht="90" spans="1:11">
      <c r="A55" s="12">
        <v>47</v>
      </c>
      <c r="B55" s="13" t="s">
        <v>67</v>
      </c>
      <c r="C55" s="13">
        <v>347460</v>
      </c>
      <c r="D55" s="13" t="s">
        <v>17</v>
      </c>
      <c r="E55" s="13">
        <v>7</v>
      </c>
      <c r="F55" s="14">
        <v>2165.93</v>
      </c>
      <c r="G55" s="14">
        <f t="shared" si="0"/>
        <v>15161.51</v>
      </c>
      <c r="H55" s="14" t="s">
        <v>21</v>
      </c>
      <c r="I55" s="14" t="s">
        <v>18</v>
      </c>
      <c r="J55" s="16" t="s">
        <v>19</v>
      </c>
      <c r="K55" s="17">
        <f t="shared" si="1"/>
        <v>0.8</v>
      </c>
    </row>
    <row r="56" ht="78.75" spans="1:11">
      <c r="A56" s="12">
        <v>48</v>
      </c>
      <c r="B56" s="13" t="s">
        <v>68</v>
      </c>
      <c r="C56" s="13">
        <v>470674</v>
      </c>
      <c r="D56" s="13" t="s">
        <v>17</v>
      </c>
      <c r="E56" s="13">
        <v>80</v>
      </c>
      <c r="F56" s="14">
        <v>260.12</v>
      </c>
      <c r="G56" s="14">
        <f t="shared" si="0"/>
        <v>20809.6</v>
      </c>
      <c r="H56" s="14" t="s">
        <v>21</v>
      </c>
      <c r="I56" s="14" t="s">
        <v>18</v>
      </c>
      <c r="J56" s="16" t="s">
        <v>19</v>
      </c>
      <c r="K56" s="17">
        <f t="shared" si="1"/>
        <v>0.2</v>
      </c>
    </row>
    <row r="57" ht="56.25" spans="1:11">
      <c r="A57" s="12">
        <v>49</v>
      </c>
      <c r="B57" s="13" t="s">
        <v>69</v>
      </c>
      <c r="C57" s="13">
        <v>262118</v>
      </c>
      <c r="D57" s="13" t="s">
        <v>17</v>
      </c>
      <c r="E57" s="13">
        <v>33</v>
      </c>
      <c r="F57" s="14">
        <v>260.05</v>
      </c>
      <c r="G57" s="14">
        <f t="shared" si="0"/>
        <v>8581.65</v>
      </c>
      <c r="H57" s="14" t="s">
        <v>21</v>
      </c>
      <c r="I57" s="14" t="s">
        <v>18</v>
      </c>
      <c r="J57" s="16" t="s">
        <v>19</v>
      </c>
      <c r="K57" s="17">
        <f t="shared" si="1"/>
        <v>0.2</v>
      </c>
    </row>
    <row r="58" ht="56.25" spans="1:11">
      <c r="A58" s="12">
        <v>50</v>
      </c>
      <c r="B58" s="13" t="s">
        <v>70</v>
      </c>
      <c r="C58" s="13">
        <v>468197</v>
      </c>
      <c r="D58" s="13" t="s">
        <v>17</v>
      </c>
      <c r="E58" s="13">
        <v>165</v>
      </c>
      <c r="F58" s="14">
        <v>174.5</v>
      </c>
      <c r="G58" s="14">
        <f t="shared" si="0"/>
        <v>28792.5</v>
      </c>
      <c r="H58" s="14" t="s">
        <v>21</v>
      </c>
      <c r="I58" s="14" t="s">
        <v>18</v>
      </c>
      <c r="J58" s="16" t="s">
        <v>19</v>
      </c>
      <c r="K58" s="17">
        <f t="shared" si="1"/>
        <v>0.12</v>
      </c>
    </row>
    <row r="59" ht="33.75" spans="1:11">
      <c r="A59" s="12">
        <v>51</v>
      </c>
      <c r="B59" s="13" t="s">
        <v>71</v>
      </c>
      <c r="C59" s="13">
        <v>240173</v>
      </c>
      <c r="D59" s="13" t="s">
        <v>17</v>
      </c>
      <c r="E59" s="13">
        <v>259</v>
      </c>
      <c r="F59" s="14">
        <v>346.08</v>
      </c>
      <c r="G59" s="14">
        <f t="shared" si="0"/>
        <v>89634.72</v>
      </c>
      <c r="H59" s="14" t="s">
        <v>21</v>
      </c>
      <c r="I59" s="14" t="s">
        <v>18</v>
      </c>
      <c r="J59" s="16" t="s">
        <v>19</v>
      </c>
      <c r="K59" s="17">
        <f t="shared" si="1"/>
        <v>0.2</v>
      </c>
    </row>
    <row r="60" ht="22.5" spans="6:7">
      <c r="F60" s="11" t="s">
        <v>72</v>
      </c>
      <c r="G60" s="15">
        <f>SUM(G9:G59)</f>
        <v>4666577.49</v>
      </c>
    </row>
  </sheetData>
  <mergeCells count="5">
    <mergeCell ref="A1:K1"/>
    <mergeCell ref="A2:K2"/>
    <mergeCell ref="A4:K4"/>
    <mergeCell ref="A5:K5"/>
    <mergeCell ref="A6:K6"/>
  </mergeCells>
  <pageMargins left="0.236220472440945" right="0.236220472440945" top="0.748031496062992" bottom="0.748031496062992" header="0.31496062992126" footer="0.31496062992126"/>
  <pageSetup paperSize="9" scale="95" fitToHeight="0" orientation="landscape"/>
  <headerFooter>
    <oddHeader>&amp;L&amp;G&amp;CPREGÃO ELETRÔNICO XX/2022  
&amp;R&amp;G</oddHeader>
    <oddFooter>&amp;L&amp;"-,Itálico"&amp;9ANEXO I-A- PLANILHA ESTIMATIVA DE QUANTIDADE E PREÇO&amp;R&amp;9&amp;P/&amp;N</oddFooter>
  </headerFooter>
  <legacyDrawingHF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Folha1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Juliana Borsoi</cp:lastModifiedBy>
  <dcterms:created xsi:type="dcterms:W3CDTF">2019-07-30T23:05:00Z</dcterms:created>
  <cp:lastPrinted>2022-02-10T20:58:00Z</cp:lastPrinted>
  <dcterms:modified xsi:type="dcterms:W3CDTF">2022-02-16T18:15:53Z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81ECFD167BB843FB92B5032AD9A12FC3</vt:lpwstr>
  </property>
  <property fmtid="{D5CDD505-2E9C-101B-9397-08002B2CF9AE}" pid="3" name="KSOProductBuildVer">
    <vt:lpwstr>1046-11.2.0.10463</vt:lpwstr>
  </property>
</Properties>
</file>