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Folha1" sheetId="1" r:id="rId1"/>
  </sheets>
  <definedNames>
    <definedName name="_xlnm.Print_Area" localSheetId="0">Folha1!$A$1:$K$124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23" i="1" l="1"/>
  <c r="G123" i="1"/>
  <c r="K122" i="1"/>
  <c r="G122" i="1"/>
  <c r="K121" i="1"/>
  <c r="G121" i="1"/>
  <c r="K120" i="1"/>
  <c r="G120" i="1"/>
  <c r="K119" i="1"/>
  <c r="G119" i="1"/>
  <c r="K118" i="1"/>
  <c r="G118" i="1"/>
  <c r="K117" i="1"/>
  <c r="G117" i="1"/>
  <c r="K116" i="1"/>
  <c r="G116" i="1"/>
  <c r="K115" i="1"/>
  <c r="G115" i="1"/>
  <c r="G114" i="1"/>
  <c r="G113" i="1"/>
  <c r="K112" i="1"/>
  <c r="G112" i="1"/>
  <c r="G111" i="1"/>
  <c r="K110" i="1"/>
  <c r="G110" i="1"/>
  <c r="K109" i="1"/>
  <c r="G109" i="1"/>
  <c r="K108" i="1"/>
  <c r="G108" i="1"/>
  <c r="K107" i="1"/>
  <c r="G107" i="1"/>
  <c r="K106" i="1"/>
  <c r="G106" i="1"/>
  <c r="K105" i="1"/>
  <c r="G105" i="1"/>
  <c r="K104" i="1"/>
  <c r="G104" i="1"/>
  <c r="K103" i="1"/>
  <c r="G103" i="1"/>
  <c r="K102" i="1"/>
  <c r="G102" i="1"/>
  <c r="K101" i="1"/>
  <c r="G101" i="1"/>
  <c r="K100" i="1"/>
  <c r="G100" i="1"/>
  <c r="K99" i="1"/>
  <c r="G99" i="1"/>
  <c r="K98" i="1"/>
  <c r="G98" i="1"/>
  <c r="K97" i="1"/>
  <c r="G97" i="1"/>
  <c r="K96" i="1"/>
  <c r="G96" i="1"/>
  <c r="K95" i="1"/>
  <c r="G95" i="1"/>
  <c r="K94" i="1"/>
  <c r="G94" i="1"/>
  <c r="K93" i="1"/>
  <c r="G93" i="1"/>
  <c r="K92" i="1"/>
  <c r="G92" i="1"/>
  <c r="K91" i="1"/>
  <c r="G91" i="1"/>
  <c r="K90" i="1"/>
  <c r="G90" i="1"/>
  <c r="K89" i="1"/>
  <c r="G89" i="1"/>
  <c r="K88" i="1"/>
  <c r="G88" i="1"/>
  <c r="K87" i="1"/>
  <c r="G87" i="1"/>
  <c r="K86" i="1"/>
  <c r="G86" i="1"/>
  <c r="K85" i="1"/>
  <c r="G85" i="1"/>
  <c r="K84" i="1"/>
  <c r="G84" i="1"/>
  <c r="K83" i="1"/>
  <c r="G83" i="1"/>
  <c r="K82" i="1"/>
  <c r="G82" i="1"/>
  <c r="K81" i="1"/>
  <c r="G81" i="1"/>
  <c r="K80" i="1"/>
  <c r="G80" i="1"/>
  <c r="K79" i="1"/>
  <c r="G79" i="1"/>
  <c r="K78" i="1"/>
  <c r="G78" i="1"/>
  <c r="K77" i="1"/>
  <c r="G77" i="1"/>
  <c r="K76" i="1"/>
  <c r="G76" i="1"/>
  <c r="K75" i="1"/>
  <c r="G75" i="1"/>
  <c r="K74" i="1"/>
  <c r="G74" i="1"/>
  <c r="K73" i="1"/>
  <c r="G73" i="1"/>
  <c r="K72" i="1"/>
  <c r="G72" i="1"/>
  <c r="K71" i="1"/>
  <c r="G71" i="1"/>
  <c r="K70" i="1"/>
  <c r="G70" i="1"/>
  <c r="K69" i="1"/>
  <c r="G69" i="1"/>
  <c r="K68" i="1"/>
  <c r="G68" i="1"/>
  <c r="K67" i="1"/>
  <c r="G67" i="1"/>
  <c r="K66" i="1"/>
  <c r="G66" i="1"/>
  <c r="K65" i="1"/>
  <c r="G65" i="1"/>
  <c r="K64" i="1"/>
  <c r="G64" i="1"/>
  <c r="K63" i="1"/>
  <c r="G63" i="1"/>
  <c r="K62" i="1"/>
  <c r="G62" i="1"/>
  <c r="K61" i="1"/>
  <c r="G61" i="1"/>
  <c r="K60" i="1"/>
  <c r="G60" i="1"/>
  <c r="K59" i="1"/>
  <c r="G59" i="1"/>
  <c r="K58" i="1"/>
  <c r="G58" i="1"/>
  <c r="K57" i="1"/>
  <c r="G57" i="1"/>
  <c r="K56" i="1"/>
  <c r="G56" i="1"/>
  <c r="K55" i="1"/>
  <c r="G55" i="1"/>
  <c r="K54" i="1"/>
  <c r="G54" i="1"/>
  <c r="K53" i="1"/>
  <c r="G53" i="1"/>
  <c r="K52" i="1"/>
  <c r="G52" i="1"/>
  <c r="K51" i="1"/>
  <c r="G51" i="1"/>
  <c r="K50" i="1"/>
  <c r="G50" i="1"/>
  <c r="K49" i="1"/>
  <c r="G49" i="1"/>
  <c r="K48" i="1"/>
  <c r="G48" i="1"/>
  <c r="K47" i="1"/>
  <c r="G47" i="1"/>
  <c r="K46" i="1"/>
  <c r="G46" i="1"/>
  <c r="K45" i="1"/>
  <c r="G45" i="1"/>
  <c r="K44" i="1"/>
  <c r="G44" i="1"/>
  <c r="K43" i="1"/>
  <c r="G43" i="1"/>
  <c r="K42" i="1"/>
  <c r="G42" i="1"/>
  <c r="K41" i="1"/>
  <c r="G41" i="1"/>
  <c r="K40" i="1"/>
  <c r="G40" i="1"/>
  <c r="K39" i="1"/>
  <c r="G39" i="1"/>
  <c r="K38" i="1"/>
  <c r="G38" i="1"/>
  <c r="K37" i="1"/>
  <c r="G37" i="1"/>
  <c r="K36" i="1"/>
  <c r="G36" i="1"/>
  <c r="K35" i="1"/>
  <c r="G35" i="1"/>
  <c r="K34" i="1"/>
  <c r="G34" i="1"/>
  <c r="K33" i="1"/>
  <c r="G33" i="1"/>
  <c r="K32" i="1"/>
  <c r="G32" i="1"/>
  <c r="K31" i="1"/>
  <c r="G31" i="1"/>
  <c r="K30" i="1"/>
  <c r="G30" i="1"/>
  <c r="K29" i="1"/>
  <c r="G29" i="1"/>
  <c r="K28" i="1"/>
  <c r="G28" i="1"/>
  <c r="K27" i="1"/>
  <c r="G27" i="1"/>
  <c r="K26" i="1"/>
  <c r="G26" i="1"/>
  <c r="K25" i="1"/>
  <c r="G25" i="1"/>
  <c r="K24" i="1"/>
  <c r="G24" i="1"/>
  <c r="K23" i="1"/>
  <c r="G23" i="1"/>
  <c r="K22" i="1"/>
  <c r="G22" i="1"/>
  <c r="K21" i="1"/>
  <c r="G21" i="1"/>
  <c r="K20" i="1"/>
  <c r="G20" i="1"/>
  <c r="K19" i="1"/>
  <c r="G19" i="1"/>
  <c r="K18" i="1"/>
  <c r="G18" i="1"/>
  <c r="K17" i="1"/>
  <c r="G17" i="1"/>
  <c r="K16" i="1"/>
  <c r="G16" i="1"/>
  <c r="K15" i="1"/>
  <c r="G15" i="1"/>
  <c r="K14" i="1"/>
  <c r="G14" i="1"/>
  <c r="K13" i="1"/>
  <c r="G13" i="1"/>
  <c r="K12" i="1"/>
  <c r="G12" i="1"/>
  <c r="K11" i="1"/>
  <c r="G11" i="1"/>
  <c r="K10" i="1"/>
  <c r="G10" i="1"/>
  <c r="K9" i="1"/>
  <c r="G9" i="1"/>
  <c r="K8" i="1"/>
  <c r="G8" i="1"/>
  <c r="K7" i="1"/>
  <c r="G7" i="1"/>
  <c r="K6" i="1"/>
  <c r="G6" i="1"/>
  <c r="G124" i="1" s="1"/>
</calcChain>
</file>

<file path=xl/sharedStrings.xml><?xml version="1.0" encoding="utf-8"?>
<sst xmlns="http://schemas.openxmlformats.org/spreadsheetml/2006/main" count="605" uniqueCount="144">
  <si>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</si>
  <si>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</si>
  <si>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</si>
  <si>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</si>
  <si>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</si>
  <si>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</si>
  <si>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</si>
  <si>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</si>
  <si>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</si>
  <si>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</si>
  <si>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</si>
  <si>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</si>
  <si>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</si>
  <si>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</si>
  <si>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Afastador Finochietto 18 x 22, 8 cm Baby . Material confeccionado em Aço Inox. Material Autoclavável.</t>
  </si>
  <si>
    <t>unidade</t>
  </si>
  <si>
    <t>SIM</t>
  </si>
  <si>
    <t>NÃO</t>
  </si>
  <si>
    <t>Aberto</t>
  </si>
  <si>
    <t>AFASTADOR WEITLANER VASCULAR 3 X 4 DENTES ROMBOS 18 CM. Confeccionado em Aço Inoxidável, autoclavável</t>
  </si>
  <si>
    <t>Bisturi Circular: punch, descartável, número 6</t>
  </si>
  <si>
    <t>BISTURI DESCARTÁVEL, MATERIAL CABO POLIPROPILENO, MATERIAL LÂMINA AÇO INOXIDÁVEL, TAMANHO LÂMINA 20, TIPO MANUAL, ESTERILIDADE ESTÉRIL, CARACTERÍSTICAS ADICIONAIS LÂMINA AFIADA, POLIDA E COM PROTETOR</t>
  </si>
  <si>
    <t>BROCA ALTA ROTAÇÃO, CARBIDE, ESFÉRICA, HASTE LONGA, CIRÚRGICA, REF. 2</t>
  </si>
  <si>
    <t>BROCA ALTA ROTAÇÃO, CARBIDE, ESFÉRICA, HASTE LONGA, CIRÚRGICA, REF. 4</t>
  </si>
  <si>
    <t>BROCA ALTA ROTAÇÃO, CARBIDE, ESFÉRICA, HASTE LONGA, CIRÚRGICA, REF. 6</t>
  </si>
  <si>
    <t>Cabo de bisturi, aço inoxidável, n° 3</t>
  </si>
  <si>
    <t>Campo Cirúrgico: medindo 70x70 cm, confeccionado em brim azul 100% algodão</t>
  </si>
  <si>
    <t>CAMPO OPERATÓRIO, TECIDO 100% ALGODÃO,C/ FIO RADIOPACO, 45 CM, 50 CM, 15 FIOS/CM2, ACABAMENTO C/ PONTO OVERLOCK, BRANCA, 4 CAMADAS,CANTOS ARREDONDADOS, CADARÇO DUPLO MÍNIMO 18CM</t>
  </si>
  <si>
    <t>Pacote com 50 unidades</t>
  </si>
  <si>
    <t>Campo simples em TNT 90 cm x 120 cm. Gramatura 30 g. Cor branca ou azul. Estéril. Descartável. Fornecimento em pacotes com 10 unidades.</t>
  </si>
  <si>
    <t>Unidade</t>
  </si>
  <si>
    <t>Cateter Ureteral Duplo Jota Pigtail tamanho 3.0Fr x 10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</si>
  <si>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12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</si>
  <si>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14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</si>
  <si>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16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</si>
  <si>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 xml:space="preserve">Cateter Ureteral Duplo Jota Pigtail tamanho 3.0Fr x 8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 </t>
  </si>
  <si>
    <t>Cuba redonda tipo Inox 13 cm, com capacidade 500mL. Indicada para esterilização em estufas e autoclaves.</t>
  </si>
  <si>
    <t>Cuba redonda tipo Inox 8 cm, com capacidade 150 mL. Indicada para esterilização em estufas e autoclaves.</t>
  </si>
  <si>
    <t>Cuba Rim confeccionada em Inox, tamanho 26 cm x 12 cm, capacidade de 750 mL. Não estéril. Acabamento escovado.</t>
  </si>
  <si>
    <t>Dreno de Penrose, sem gaze, látex natural, flexível, formato tubular uniforme em toda sua extensão, paredes finas e maleáveis. Estéril. Embalado em papel grau cirúrgico nº 1.</t>
  </si>
  <si>
    <t>Dreno de Penrose, sem gaze, látex natural, flexível, formato tubular uniforme em toda sua extensão, paredes finas e maleáveis. Estéril. Embalado em papel grau cirúrgico nº 2.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</si>
  <si>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16.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</si>
  <si>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18.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</si>
  <si>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20.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</si>
  <si>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22.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</si>
  <si>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24.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</si>
  <si>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26.</t>
  </si>
  <si>
    <t>Drenos de silicone com trocater Jackson-Pratt tamanho 10Fr</t>
  </si>
  <si>
    <t>Drenos de silicone com trocater Jackson-Pratt tamanho 15Fr</t>
  </si>
  <si>
    <t>Drenos de silicone com trocater Jackson-Pratt tamanho 19Fr</t>
  </si>
  <si>
    <t>Drenos de silicone sem trocater Jackson-Pratt tamanho 10Fr</t>
  </si>
  <si>
    <t>Drenos de silicone sem trocater Jackson-Pratt tamanho 15Fr</t>
  </si>
  <si>
    <t>Drenos de silicone sem trocater Jackson-Pratt tamanho 19Fr</t>
  </si>
  <si>
    <r>
      <rPr>
        <sz val="8"/>
        <color rgb="FF000000"/>
        <rFont val="Calibri"/>
        <family val="2"/>
        <charset val="1"/>
      </rPr>
      <t xml:space="preserve">Fio de sutura Aço, USP 0, 60cm, curvatura da agulha 1/2, ponta cort, agulha 2,5cm – Fornecimento em </t>
    </r>
    <r>
      <rPr>
        <sz val="8"/>
        <color rgb="FF000000"/>
        <rFont val="Calibri"/>
        <family val="2"/>
      </rPr>
      <t>Envelopes com 3 unidades</t>
    </r>
  </si>
  <si>
    <r>
      <rPr>
        <sz val="8"/>
        <color rgb="FF000000"/>
        <rFont val="Calibri"/>
        <family val="2"/>
        <charset val="1"/>
      </rPr>
      <t xml:space="preserve">Fio de sutura Aço, USP 1, 4 x 45cm, curvatura da agulha 1/2, ponta cort, agulha 4 x 3,5cm – fornecimento em </t>
    </r>
    <r>
      <rPr>
        <sz val="8"/>
        <color rgb="FF000000"/>
        <rFont val="Calibri"/>
        <family val="2"/>
      </rPr>
      <t>Envelopes com 4 unidades</t>
    </r>
  </si>
  <si>
    <r>
      <rPr>
        <sz val="8"/>
        <color rgb="FF000000"/>
        <rFont val="Calibri"/>
        <family val="2"/>
        <charset val="1"/>
      </rPr>
      <t xml:space="preserve">Fio de sutura Aço, USP 4, 4 x 45cm, curvatura da agulha 1/2, ponta cort, agulha 4 x 4,8cm - </t>
    </r>
    <r>
      <rPr>
        <sz val="8"/>
        <color rgb="FF000000"/>
        <rFont val="Calibri"/>
        <family val="2"/>
      </rPr>
      <t>fornecimento em Envelopes com 4 unidades</t>
    </r>
  </si>
  <si>
    <r>
      <rPr>
        <sz val="8"/>
        <color rgb="FF000000"/>
        <rFont val="Calibri"/>
        <family val="2"/>
        <charset val="1"/>
      </rPr>
      <t xml:space="preserve">Fio de sutura Aço, USP 5, 4 x 45cm, curvatura da agulha 1/2, ponta cort, agulha 4 x 4,8cm - </t>
    </r>
    <r>
      <rPr>
        <sz val="8"/>
        <color rgb="FF000000"/>
        <rFont val="Calibri"/>
        <family val="2"/>
      </rPr>
      <t>fornecimento em Envelopes com 4 unidades</t>
    </r>
  </si>
  <si>
    <r>
      <rPr>
        <sz val="8"/>
        <color rgb="FF000000"/>
        <rFont val="Calibri"/>
        <family val="2"/>
        <charset val="1"/>
      </rPr>
      <t xml:space="preserve">Fio de sutura Poliglecaprone 25, USP 0, 70cm, curvatura da agulha 3/8, agulha de 3,1cm – Fornecimento em </t>
    </r>
    <r>
      <rPr>
        <sz val="8"/>
        <color rgb="FF000000"/>
        <rFont val="Calibri"/>
        <family val="2"/>
      </rPr>
      <t>Caixa com 24 unidades</t>
    </r>
  </si>
  <si>
    <r>
      <rPr>
        <sz val="8"/>
        <color rgb="FF000000"/>
        <rFont val="Calibri"/>
        <family val="2"/>
        <charset val="1"/>
      </rPr>
      <t xml:space="preserve">Fio de sutura Poliglecaprone 25, USP 2-0, 70cm, curvatura da agulha 3/8, agulha de 3,1cm </t>
    </r>
    <r>
      <rPr>
        <sz val="8"/>
        <color rgb="FF000000"/>
        <rFont val="Calibri"/>
        <family val="2"/>
      </rPr>
      <t>– Fornecimento em Caixa com 24 unidades</t>
    </r>
  </si>
  <si>
    <r>
      <rPr>
        <sz val="8"/>
        <color rgb="FF000000"/>
        <rFont val="Calibri"/>
        <family val="2"/>
        <charset val="1"/>
      </rPr>
      <t xml:space="preserve">Fio de sutura Poliglecaprone 25, USP 3-0, 70cm, curvatura da agulha 3/8, agulha de 3,1cm </t>
    </r>
    <r>
      <rPr>
        <sz val="8"/>
        <color rgb="FF000000"/>
        <rFont val="Calibri"/>
        <family val="2"/>
      </rPr>
      <t>– Fornecimento em Caixa com 24 unidades</t>
    </r>
  </si>
  <si>
    <r>
      <rPr>
        <sz val="8"/>
        <color rgb="FF000000"/>
        <rFont val="Calibri"/>
        <family val="2"/>
        <charset val="1"/>
      </rPr>
      <t xml:space="preserve">Fio de sutura Poliglecaprone 25, USP 4-0, 70cm, curvatura da agulha 3/8, agulha de 3,1cm </t>
    </r>
    <r>
      <rPr>
        <sz val="8"/>
        <color rgb="FF000000"/>
        <rFont val="Calibri"/>
        <family val="2"/>
      </rPr>
      <t>– Fornecimento em Caixa com 24 unidades</t>
    </r>
  </si>
  <si>
    <t>FIO DE SUTURA, ALGODÃO, 2-0, PRETA, SEM AGULHA, 15 X 45 CM – Fornecimento em envelope com 15 unidades</t>
  </si>
  <si>
    <r>
      <rPr>
        <sz val="8"/>
        <color rgb="FF000000"/>
        <rFont val="Calibri"/>
        <family val="2"/>
        <charset val="1"/>
      </rPr>
      <t>FIO DE SUTURA, ALGODÃO, 4-0, PRETA, SEM AGULHA, 15 X 45 CM</t>
    </r>
    <r>
      <rPr>
        <sz val="8"/>
        <color rgb="FF000000"/>
        <rFont val="Calibri"/>
        <family val="2"/>
      </rPr>
      <t xml:space="preserve"> – Fornecimento em envelope com 15 unidades</t>
    </r>
  </si>
  <si>
    <t>FIO DE SUTURA, CATGUT CROMADO COM AGULHA, 1-0, COMPR. MÍNIMO 70 CM, 1/2 CÍRCULO CILÍNDRICA, 4,0 CM, ESTÉRIL</t>
  </si>
  <si>
    <r>
      <rPr>
        <sz val="8"/>
        <color rgb="FF000000"/>
        <rFont val="Calibri"/>
        <family val="2"/>
        <charset val="1"/>
      </rPr>
      <t xml:space="preserve">FIO DE SUTURA, NYLON MONOFILAMENTO, 0, PRETO, 45 CM, COM AGULHA, 3/8 CÍRCULO CORTANTE, 2,0 CM, ESTÉRIL – Fornecimento em </t>
    </r>
    <r>
      <rPr>
        <sz val="8"/>
        <color rgb="FF000000"/>
        <rFont val="Calibri"/>
        <family val="2"/>
      </rPr>
      <t>cx c/ 24 unid.</t>
    </r>
  </si>
  <si>
    <r>
      <rPr>
        <sz val="8"/>
        <color rgb="FF000000"/>
        <rFont val="Calibri"/>
        <family val="2"/>
        <charset val="1"/>
      </rPr>
      <t xml:space="preserve">FIO DE SUTURA, NYLON MONOFILAMENTO, 2-0, 45 CM, COM AGULHA, 3/8 CÍRCULO CORTANTE, 3,0 CM, ESTÉRIL – Fornecimento em </t>
    </r>
    <r>
      <rPr>
        <sz val="8"/>
        <color rgb="FF000000"/>
        <rFont val="Calibri"/>
        <family val="2"/>
      </rPr>
      <t>cx c/ 24 unid.</t>
    </r>
  </si>
  <si>
    <r>
      <rPr>
        <sz val="8"/>
        <color rgb="FF000000"/>
        <rFont val="Calibri"/>
        <family val="2"/>
        <charset val="1"/>
      </rPr>
      <t xml:space="preserve">FIO DE SUTURA, NYLON MONOFILAMENTO, 3-0, 45 CM, COM AGULHA, 3/8 CÍRCULO CORTANTE, 3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</si>
  <si>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NYLON MONOFILAMENTO, 4-0, 45 CM, COM AGULHA, 3/8 CÍRCULO CORTANTE, 3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</si>
  <si>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NYLON MONOFILAMENTO, 5-0, 45 CM, COM AGULHA, 3/8 CÍRCULO CORTANTE, 2,5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</si>
  <si>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NYLON MONOFILAMENTO, 6-0, 45 CM, COM AGULHA, 3/8 CÍRCULO CORTANTE, 2,5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</si>
  <si>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POLIDIOXANONA MONOFILAMENTO, 0, VIOLETA, 70 CM, COM AGULHA, 1/2 CÍRCULO CILÍNDRICA, 4,0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</si>
  <si>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POLIDIOXANONA MONOFILAMENTO, 2-0, VIOLETA, 70 CM, COM AGULHA, 1/2 CÍRCULO CILÍNDRICA, 3,5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</si>
  <si>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POLIDIOXANONA MONOFILAMENTO, 3-0, VIOLETA, 70 CM, COM AGULHA, 1/2 CÍRCULO CILÍNDRICA, 4,0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</si>
  <si>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0, VIOLETA, 70 CM, COM AGULHA, 3/8 CÍRCULO CILÍNDRICA, 3,0 CM, ESTÉRIL –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</si>
  <si>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1-0, VIOLETA, 70 CM, COM AGULHA, 3/8 CÍRCULO CILÍNDRICA, 3,0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</si>
  <si>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2-0, VIOLETA, 70 CM, COM AGULHA, 3/8 CÍRCULO CILÍNDRICA, 3,0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</si>
  <si>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3-0, VIOLETA, 70 CM, COM AGULHA, 3/8 CÍRCULO CILÍNDRICA, 3,0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</si>
  <si>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4-0, VIOLETA, 70 CM, COM AGULHA, 3/8 CÍRCULO CILÍNDRICA, 2,0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</si>
  <si>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5-0, VIOLETA, 70 CM, COM AGULHA, 3/8 CÍRCULO CILÍNDRICA, 2,0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</si>
  <si>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POLIGLACTINA, 6-0, VIOLETA, 70 CM, COM AGULHA, 3/8 CÍRCULO CILÍNDRICA, 2,0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</si>
  <si>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POLIPROPILENO MONOFILAMENTO, 2-0, 1/2 CÍRCULO CILÍNDRICA, 3,5 CM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</si>
  <si>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POLIPROPILENO MONOFILAMENTO, 3-0, 75 CM, COM AGULHA, 3/8 CÍRCULO CORTANTE, 1,50 CM, ESTÉRIL - </t>
    </r>
    <r>
      <rPr>
        <sz val="8"/>
        <color rgb="FF000000"/>
        <rFont val="Calibri"/>
        <family val="2"/>
      </rPr>
      <t>Fornecimento em cx c/ 24 unid.</t>
    </r>
  </si>
  <si>
    <r>
      <rPr>
        <sz val="8"/>
        <color rgb="FF000000"/>
        <rFont val="Calibri"/>
        <family val="2"/>
        <charset val="1"/>
      </rPr>
      <t xml:space="preserve">FIO DE SUTURA, POLIPROPILENO, 0, 70 CM, COM AGULHA, 3/8 CÍRCULO CILÍNDRICA, 3,5 CM, ESTÉRIL - </t>
    </r>
    <r>
      <rPr>
        <sz val="8"/>
        <color rgb="FF000000"/>
        <rFont val="Calibri"/>
        <family val="2"/>
      </rPr>
      <t>Fornecimento em cx c/ 24 unid.</t>
    </r>
  </si>
  <si>
    <t>LÂMINA PARA BISTURI. Embaladas individualmente, esterilizadas por raio gama, nº 11. Confeccionadas em aço carbono</t>
  </si>
  <si>
    <t>cx c/ 100 unid.</t>
  </si>
  <si>
    <t>LÂMINA PARA BISTURI. Embaladas individualmente, esterilizadas por raio gama, nº 12. Confeccionadas em aço carbono</t>
  </si>
  <si>
    <t>LÂMINA PARA BISTURI: Embaladas individualmente, esterilizadas por raio gama, nº 15. Confeccionadas em aço carbono</t>
  </si>
  <si>
    <t>LÂMINA PARA BISTURI: Embaladas individualmente, esterilizadas por raio gama, nº 20. Confeccionadas em aço carbono</t>
  </si>
  <si>
    <t>Lâmina para bisturi: embaladas individualmente, esterilizadas por raio gama, nº 23. Confeccionadas em aço carbono</t>
  </si>
  <si>
    <t>Lâmina para bisturi: Embaladas individualmente, esterilizadas por raio gama, nº 24. Confeccionadas em aço carbono</t>
  </si>
  <si>
    <t>Lençol descartável em TNT para maca 2,00 m x 90 cm. Gramatura 20 g. Tecido não tecido 100% polipropileno, atóxico, hipoalergênico e não estéril. Produto pode ser esterilizado por: Óxido de Etileno. Cor azul ou branca. Pacote com 10 unidades.</t>
  </si>
  <si>
    <t>Lima, para osso, aço inoxidável, 17mm x 18 cm</t>
  </si>
  <si>
    <t>und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</si>
  <si>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6.5. Deverá apresentar CA compatível com uso hospitalar, garantindo proteção para agentes biológicos.</t>
  </si>
  <si>
    <t>par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</si>
  <si>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7.0.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</si>
  <si>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7.5.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</si>
  <si>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8.0.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</si>
  <si>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8.5.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</si>
  <si>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6.0.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</si>
  <si>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6.5.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</si>
  <si>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7.0.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</si>
  <si>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7.5.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</si>
  <si>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8.0.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</si>
  <si>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8.5.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</si>
  <si>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7.0.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</si>
  <si>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7.5.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</si>
  <si>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6.5. Deverá apresentar CA compatível com uso hospitalar, garantindo proteção para agentes biológicos.</t>
  </si>
  <si>
    <r>
      <rPr>
        <sz val="8"/>
        <color rgb="FF000000"/>
        <rFont val="Calibri"/>
        <family val="2"/>
        <charset val="1"/>
      </rPr>
      <t xml:space="preserve">Máscara cirúrgica, descartável, dupla camada, modelo retangular, com no mínimo 20 x 10 cm e 3 pregas longitudinais, com dispositivo para ajuste nasal fixado no corpo da máscara, e 4 tiras laterais de comprimento adequado para fixação. Atóxica, hipoalérgica e inodora. Gramatura 30 – fornecimento em </t>
    </r>
    <r>
      <rPr>
        <sz val="8"/>
        <color rgb="FF000000"/>
        <rFont val="Calibri"/>
        <family val="2"/>
      </rPr>
      <t>cx c/ 50 unid.</t>
    </r>
  </si>
  <si>
    <t>PAPEL GRAU CIRÚRGICO 600MM X 100 METROS, APRESENTAÇÃO EM ROLO.</t>
  </si>
  <si>
    <t>Rolo</t>
  </si>
  <si>
    <r>
      <rPr>
        <sz val="8"/>
        <color rgb="FF000000"/>
        <rFont val="Calibri"/>
        <family val="2"/>
        <charset val="1"/>
      </rPr>
      <t xml:space="preserve">PAPEL GRAU CIRÚRGICO envelope autosselante para autoclave 09 X 26cm – fornecimento em </t>
    </r>
    <r>
      <rPr>
        <sz val="8"/>
        <color rgb="FF000000"/>
        <rFont val="Calibri"/>
        <family val="2"/>
      </rPr>
      <t>Pacote 100 unid.</t>
    </r>
  </si>
  <si>
    <t>PAPEL GRAU CIRÚRGICO envelope autosselante para autoclave 15 cm X 30 cm. Quantidade: Pacote com 100 Unidades.</t>
  </si>
  <si>
    <t>PINÇA BABCOCK 20 CM, Confeccionado em Aço Inoxidável, autoclavável</t>
  </si>
  <si>
    <t>Pinça Cheron Aço 25 cm. Utilizada para a realização da anti-sepsia. Confeccionada em aço inoxidável AISI-420; Embalagem plástica individual, constando dados de identificação, procedência e rastreabilidade. Com serrilha.</t>
  </si>
  <si>
    <t>Pinça cirúrgica,  Adson, dente de rato, 12 cm</t>
  </si>
  <si>
    <t>Pinça cirúrgica,  Adson, serrilhada, 12 cm</t>
  </si>
  <si>
    <t>Pinça cirúrgica, aço inoxidável, Kelly, curva, 14 cm</t>
  </si>
  <si>
    <t>Pinça cirúrgica, aço inoxidável, Kelly, ponta reta, 16 cm</t>
  </si>
  <si>
    <t>Pinça Doyen 25 cm atraumática Curva. Confeccionado em Aço Inox. Material Autoclavável.</t>
  </si>
  <si>
    <t>Pinça Doyen 25 cm atraumática Reta. Confeccionado em Aço Inox. Material Autoclavável.</t>
  </si>
  <si>
    <t>Pinça Hemostática Mixter 18cm. Confeccionado em Aço Inoxidável Cirúrgico, Material Autoclavável.</t>
  </si>
  <si>
    <t>Pinça Hemostática Mixter Baby 16cm. Confeccionado em Aço Inoxidável Cirúrgico, Material Autoclavável.</t>
  </si>
  <si>
    <t>PINÇA NELSON P/ PULMÕES E INTESTINOS 18CM. Confeccionado em Aço Inoxidável Cirúrgico, Material Autoclavável.</t>
  </si>
  <si>
    <t>Pinça Satinsky serrilha cruzada 15 cm para cardiovascular. Confeccionado em Aço Inoxidável Cirúrgico, Material Autoclavável.</t>
  </si>
  <si>
    <t>Pinça Satinsky serrilha cruzada 18 cm para cardiovascular. Confeccionado em Aço Inoxidável Cirúrgico, Material Autoclavável.</t>
  </si>
  <si>
    <t>Punch Keyes ABC Nº 4.0</t>
  </si>
  <si>
    <t>Punch Keyes Nº 8.0. Punch Keyes Nº 8.0</t>
  </si>
  <si>
    <t>Sapatilha cirúrgica, TNT, formato que permita cobertura completa do calçado até o tornozelo, com elástico em toda sua volta, medindo aproximadamente 15 cm de altura X 18 cm de largura. Descartável, não estéril. Gramatura 30. Tamanho único.</t>
  </si>
  <si>
    <t>Caixa com 100</t>
  </si>
  <si>
    <t>Stent Traqueal / Brônquico auto-expansível de Nitinol (com ou sem revestimento de silicone) com 30mm de comprimento e 10 mm de diâmetro. Acompanha conjunto aplicador</t>
  </si>
  <si>
    <t>Stent Traqueal / Brônquico auto-expansível de Nitinol (com ou sem revestimento de silicone) com 40mm de comprimento e 12 mm de diâmetro. Acompanha conjunto aplicador</t>
  </si>
  <si>
    <t>Stent Traqueal / Brônquico auto-expansível de Nitinol (com ou sem revestimento de silicone) com 60mm de comprimento e 18 mm de diâmetro. Acompanha conjunto aplicador</t>
  </si>
  <si>
    <t>Stent Traqueal / Brônquico auto-expansível de Nitinol (com ou sem revestimento de silicone) com 70mm de comprimento e 20 mm de diâmetro. Acompanha conjunto aplicador</t>
  </si>
  <si>
    <t>Tesoura Cirúrgica Fina/fina Reta Em Aço Inoxidável: Fabricado de acordo com Padrões Internacionais de Qualidade, Normas da ABNT, CE. 15 cm</t>
  </si>
  <si>
    <t>Tesoura Spencer 12 cm Angulada (curva) . Confeccionado em Aço Inox. Material Autoclavável.</t>
  </si>
  <si>
    <t>Tesoura Spencer 12 cm Reta. Confeccionado em Aço Inox. Material Autoclavável.</t>
  </si>
  <si>
    <t>Tesoura Spencer 9cm curva. Confeccionado em Aço Inox. Material Autoclavável.</t>
  </si>
  <si>
    <t>Tesoura Spencer 9cm Reta. Confeccionado em Aço Inox. Material Autoclavável.</t>
  </si>
  <si>
    <t>Tesoura, aço inoxidável, 11 cm, curva, autoclavável, Buck</t>
  </si>
  <si>
    <t>Tesoura, aço inoxidável, 15 cm, curva, Metzembaum</t>
  </si>
  <si>
    <t>TESOURA, MATERIAL AÇO INOXIDÁVEL, COMPRIMENTO 15 CM, TIPO PONTA RETA ROMBA- ROMBA, TIPO STANDARD</t>
  </si>
  <si>
    <t>Válvula Unidirecional para Drenagem de Pneumotórax (similar a Heimlich). Acompanhada do kit de drenagem (Válvula unidirecional, Torneira 3 vias, Dreno silicone 14Fr, 3 Bolsas coletoras em PVC flexível)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</si>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</sst>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R$ &quot;* #,##0.00_-;&quot;-R$ &quot;* #,##0.00_-;_-&quot;R$ &quot;* \-??_-;_-@_-"/>
  </numFmts>
  <fonts count="8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8"/>
      <color rgb="FFFF0000"/>
      <name val="Calibri"/>
      <family val="2"/>
      <charset val="1"/>
    </font>
    <font>
      <sz val="8"/>
      <color rgb="FF000000"/>
      <name val="Calibri"/>
      <family val="2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9999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7" fillId="0" borderId="0" applyBorder="0" applyProtection="0"/>
  </cellStyleXfs>
  <cellXfs count="15">
    <xf numFmtId="0" fontId="0" fillId="0" borderId="0" xfId="0"/>
    <xf numFmtId="0" fontId="2" fillId="0" borderId="0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1" applyFont="1" applyBorder="1" applyAlignment="1" applyProtection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64" fontId="3" fillId="2" borderId="1" xfId="1" applyFont="1" applyFill="1" applyBorder="1" applyAlignment="1" applyProtection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DB3E2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124"/>
  <sheetViews>
    <sheetView tabSelected="1" view="pageLayout" topLeftCell="A100" zoomScale="80" zoomScaleNormal="145" zoomScalePageLayoutView="80" workbookViewId="0">
      <selection activeCell="F110" sqref="F110"/>
    </sheetView>
  </sheetViews>
  <sheetFormatPr defaultColWidth="9.140625" defaultRowHeight="15" x14ac:dyDescent="0.25"/>
  <cols>
    <col min="1" max="1" width="4.28515625" style="2" customWidth="1"/>
    <col min="2" max="2" width="46.28515625" style="2" customWidth="1"/>
    <col min="3" max="3" width="8.7109375" style="2" customWidth="1"/>
    <col min="4" max="4" width="8.28515625" style="3" customWidth="1"/>
    <col min="5" max="5" width="10" style="4" customWidth="1"/>
    <col min="6" max="6" width="10.42578125" style="4" customWidth="1"/>
    <col min="7" max="7" width="11.28515625" style="4" customWidth="1"/>
    <col min="8" max="8" width="10.5703125" style="4" customWidth="1"/>
    <col min="9" max="9" width="11.5703125" style="4" customWidth="1"/>
    <col min="10" max="10" width="8.7109375" style="5" customWidth="1"/>
    <col min="11" max="11" width="15" style="4" customWidth="1"/>
    <col min="12" max="1024" width="9.140625" style="6"/>
  </cols>
  <sheetData>
    <row r="1" spans="1:11" ht="12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2.75" customHeight="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2.75" customHeight="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5" spans="1:11" ht="82.5" customHeight="1" x14ac:dyDescent="0.25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</row>
    <row r="6" spans="1:11" ht="22.5" x14ac:dyDescent="0.25">
      <c r="A6" s="8">
        <v>1</v>
      </c>
      <c r="B6" s="9" t="s">
        <v>14</v>
      </c>
      <c r="C6" s="9">
        <v>474091</v>
      </c>
      <c r="D6" s="9" t="s">
        <v>15</v>
      </c>
      <c r="E6" s="9">
        <v>2</v>
      </c>
      <c r="F6" s="10">
        <v>1393.94</v>
      </c>
      <c r="G6" s="10">
        <f t="shared" ref="G6:G37" si="0">F6*E6</f>
        <v>2787.88</v>
      </c>
      <c r="H6" s="10" t="s">
        <v>16</v>
      </c>
      <c r="I6" s="10" t="s">
        <v>17</v>
      </c>
      <c r="J6" s="11" t="s">
        <v>18</v>
      </c>
      <c r="K6" s="12">
        <f t="shared" ref="K6:K37" si="1"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0.5</v>
      </c>
    </row>
    <row r="7" spans="1:11" ht="22.5" x14ac:dyDescent="0.25">
      <c r="A7" s="8">
        <v>2</v>
      </c>
      <c r="B7" s="9" t="s">
        <v>19</v>
      </c>
      <c r="C7" s="9">
        <v>473770</v>
      </c>
      <c r="D7" s="9" t="s">
        <v>15</v>
      </c>
      <c r="E7" s="9">
        <v>3</v>
      </c>
      <c r="F7" s="10">
        <v>596.37</v>
      </c>
      <c r="G7" s="10">
        <f t="shared" si="0"/>
        <v>1789.1100000000001</v>
      </c>
      <c r="H7" s="10" t="s">
        <v>16</v>
      </c>
      <c r="I7" s="10" t="s">
        <v>17</v>
      </c>
      <c r="J7" s="11" t="s">
        <v>18</v>
      </c>
      <c r="K7" s="12">
        <f t="shared" si="1"/>
        <v>0.4</v>
      </c>
    </row>
    <row r="8" spans="1:11" x14ac:dyDescent="0.25">
      <c r="A8" s="8">
        <v>3</v>
      </c>
      <c r="B8" s="9" t="s">
        <v>20</v>
      </c>
      <c r="C8" s="9">
        <v>431781</v>
      </c>
      <c r="D8" s="9" t="s">
        <v>15</v>
      </c>
      <c r="E8" s="9">
        <v>40</v>
      </c>
      <c r="F8" s="10">
        <v>24.1</v>
      </c>
      <c r="G8" s="10">
        <f t="shared" si="0"/>
        <v>964</v>
      </c>
      <c r="H8" s="10" t="s">
        <v>16</v>
      </c>
      <c r="I8" s="10" t="s">
        <v>17</v>
      </c>
      <c r="J8" s="11" t="s">
        <v>18</v>
      </c>
      <c r="K8" s="12">
        <f t="shared" si="1"/>
        <v>0.05</v>
      </c>
    </row>
    <row r="9" spans="1:11" ht="45" x14ac:dyDescent="0.25">
      <c r="A9" s="8">
        <v>4</v>
      </c>
      <c r="B9" s="9" t="s">
        <v>21</v>
      </c>
      <c r="C9" s="9">
        <v>329349</v>
      </c>
      <c r="D9" s="9" t="s">
        <v>15</v>
      </c>
      <c r="E9" s="9">
        <v>114</v>
      </c>
      <c r="F9" s="10">
        <v>2.76</v>
      </c>
      <c r="G9" s="10">
        <f t="shared" si="0"/>
        <v>314.64</v>
      </c>
      <c r="H9" s="10" t="s">
        <v>16</v>
      </c>
      <c r="I9" s="10" t="s">
        <v>17</v>
      </c>
      <c r="J9" s="11" t="s">
        <v>18</v>
      </c>
      <c r="K9" s="12">
        <f t="shared" si="1"/>
        <v>0.01</v>
      </c>
    </row>
    <row r="10" spans="1:11" ht="22.5" x14ac:dyDescent="0.25">
      <c r="A10" s="8">
        <v>5</v>
      </c>
      <c r="B10" s="9" t="s">
        <v>22</v>
      </c>
      <c r="C10" s="9">
        <v>403379</v>
      </c>
      <c r="D10" s="9" t="s">
        <v>15</v>
      </c>
      <c r="E10" s="9">
        <v>13</v>
      </c>
      <c r="F10" s="10">
        <v>9.57</v>
      </c>
      <c r="G10" s="10">
        <f t="shared" si="0"/>
        <v>124.41</v>
      </c>
      <c r="H10" s="10" t="s">
        <v>16</v>
      </c>
      <c r="I10" s="10" t="s">
        <v>17</v>
      </c>
      <c r="J10" s="11" t="s">
        <v>18</v>
      </c>
      <c r="K10" s="12">
        <f t="shared" si="1"/>
        <v>0.02</v>
      </c>
    </row>
    <row r="11" spans="1:11" ht="22.5" x14ac:dyDescent="0.25">
      <c r="A11" s="8">
        <v>6</v>
      </c>
      <c r="B11" s="9" t="s">
        <v>23</v>
      </c>
      <c r="C11" s="9">
        <v>403311</v>
      </c>
      <c r="D11" s="9" t="s">
        <v>15</v>
      </c>
      <c r="E11" s="9">
        <v>13</v>
      </c>
      <c r="F11" s="10">
        <v>10.6</v>
      </c>
      <c r="G11" s="10">
        <f t="shared" si="0"/>
        <v>137.79999999999998</v>
      </c>
      <c r="H11" s="10" t="s">
        <v>16</v>
      </c>
      <c r="I11" s="10" t="s">
        <v>17</v>
      </c>
      <c r="J11" s="11" t="s">
        <v>18</v>
      </c>
      <c r="K11" s="12">
        <f t="shared" si="1"/>
        <v>0.03</v>
      </c>
    </row>
    <row r="12" spans="1:11" ht="22.5" x14ac:dyDescent="0.25">
      <c r="A12" s="8">
        <v>7</v>
      </c>
      <c r="B12" s="9" t="s">
        <v>24</v>
      </c>
      <c r="C12" s="9">
        <v>403312</v>
      </c>
      <c r="D12" s="9" t="s">
        <v>15</v>
      </c>
      <c r="E12" s="9">
        <v>13</v>
      </c>
      <c r="F12" s="10">
        <v>10.55</v>
      </c>
      <c r="G12" s="10">
        <f t="shared" si="0"/>
        <v>137.15</v>
      </c>
      <c r="H12" s="10" t="s">
        <v>16</v>
      </c>
      <c r="I12" s="10" t="s">
        <v>17</v>
      </c>
      <c r="J12" s="11" t="s">
        <v>18</v>
      </c>
      <c r="K12" s="12">
        <f t="shared" si="1"/>
        <v>0.03</v>
      </c>
    </row>
    <row r="13" spans="1:11" x14ac:dyDescent="0.25">
      <c r="A13" s="8">
        <v>8</v>
      </c>
      <c r="B13" s="9" t="s">
        <v>25</v>
      </c>
      <c r="C13" s="9">
        <v>272821</v>
      </c>
      <c r="D13" s="9" t="s">
        <v>15</v>
      </c>
      <c r="E13" s="9">
        <v>22</v>
      </c>
      <c r="F13" s="10">
        <v>18.43</v>
      </c>
      <c r="G13" s="10">
        <f t="shared" si="0"/>
        <v>405.46</v>
      </c>
      <c r="H13" s="10" t="s">
        <v>16</v>
      </c>
      <c r="I13" s="10" t="s">
        <v>17</v>
      </c>
      <c r="J13" s="11" t="s">
        <v>18</v>
      </c>
      <c r="K13" s="12">
        <f t="shared" si="1"/>
        <v>0.03</v>
      </c>
    </row>
    <row r="14" spans="1:11" ht="22.5" x14ac:dyDescent="0.25">
      <c r="A14" s="8">
        <v>9</v>
      </c>
      <c r="B14" s="9" t="s">
        <v>26</v>
      </c>
      <c r="C14" s="9">
        <v>464907</v>
      </c>
      <c r="D14" s="9" t="s">
        <v>15</v>
      </c>
      <c r="E14" s="9">
        <v>39</v>
      </c>
      <c r="F14" s="10">
        <v>29.92</v>
      </c>
      <c r="G14" s="10">
        <f t="shared" si="0"/>
        <v>1166.8800000000001</v>
      </c>
      <c r="H14" s="10" t="s">
        <v>16</v>
      </c>
      <c r="I14" s="10" t="s">
        <v>17</v>
      </c>
      <c r="J14" s="11" t="s">
        <v>18</v>
      </c>
      <c r="K14" s="12">
        <f t="shared" si="1"/>
        <v>0.05</v>
      </c>
    </row>
    <row r="15" spans="1:11" ht="45" x14ac:dyDescent="0.25">
      <c r="A15" s="8">
        <v>10</v>
      </c>
      <c r="B15" s="9" t="s">
        <v>27</v>
      </c>
      <c r="C15" s="9">
        <v>462497</v>
      </c>
      <c r="D15" s="9" t="s">
        <v>28</v>
      </c>
      <c r="E15" s="9">
        <v>125</v>
      </c>
      <c r="F15" s="10">
        <v>71.63</v>
      </c>
      <c r="G15" s="10">
        <f t="shared" si="0"/>
        <v>8953.75</v>
      </c>
      <c r="H15" s="10" t="s">
        <v>16</v>
      </c>
      <c r="I15" s="10" t="s">
        <v>17</v>
      </c>
      <c r="J15" s="11" t="s">
        <v>18</v>
      </c>
      <c r="K15" s="12">
        <f t="shared" si="1"/>
        <v>0.1</v>
      </c>
    </row>
    <row r="16" spans="1:11" ht="33.75" x14ac:dyDescent="0.25">
      <c r="A16" s="8">
        <v>11</v>
      </c>
      <c r="B16" s="9" t="s">
        <v>29</v>
      </c>
      <c r="C16" s="9">
        <v>442449</v>
      </c>
      <c r="D16" s="9" t="s">
        <v>30</v>
      </c>
      <c r="E16" s="9">
        <v>30</v>
      </c>
      <c r="F16" s="10">
        <v>20.68</v>
      </c>
      <c r="G16" s="10">
        <f t="shared" si="0"/>
        <v>620.4</v>
      </c>
      <c r="H16" s="10" t="s">
        <v>16</v>
      </c>
      <c r="I16" s="10" t="s">
        <v>17</v>
      </c>
      <c r="J16" s="11" t="s">
        <v>18</v>
      </c>
      <c r="K16" s="12">
        <f t="shared" si="1"/>
        <v>0.05</v>
      </c>
    </row>
    <row r="17" spans="1:11" ht="67.5" x14ac:dyDescent="0.25">
      <c r="A17" s="8">
        <v>12</v>
      </c>
      <c r="B17" s="9" t="s">
        <v>31</v>
      </c>
      <c r="C17" s="9">
        <v>372356</v>
      </c>
      <c r="D17" s="9" t="s">
        <v>15</v>
      </c>
      <c r="E17" s="9">
        <v>3</v>
      </c>
      <c r="F17" s="10">
        <v>422.5</v>
      </c>
      <c r="G17" s="10">
        <f t="shared" si="0"/>
        <v>1267.5</v>
      </c>
      <c r="H17" s="10" t="s">
        <v>16</v>
      </c>
      <c r="I17" s="10" t="s">
        <v>17</v>
      </c>
      <c r="J17" s="11" t="s">
        <v>18</v>
      </c>
      <c r="K17" s="12">
        <f t="shared" si="1"/>
        <v>0.2</v>
      </c>
    </row>
    <row r="18" spans="1:11" ht="67.5" x14ac:dyDescent="0.25">
      <c r="A18" s="8">
        <v>13</v>
      </c>
      <c r="B18" s="9" t="s">
        <v>32</v>
      </c>
      <c r="C18" s="9">
        <v>372356</v>
      </c>
      <c r="D18" s="9" t="s">
        <v>15</v>
      </c>
      <c r="E18" s="9">
        <v>3</v>
      </c>
      <c r="F18" s="10">
        <v>382.09</v>
      </c>
      <c r="G18" s="10">
        <f t="shared" si="0"/>
        <v>1146.27</v>
      </c>
      <c r="H18" s="10" t="s">
        <v>16</v>
      </c>
      <c r="I18" s="10" t="s">
        <v>17</v>
      </c>
      <c r="J18" s="11" t="s">
        <v>18</v>
      </c>
      <c r="K18" s="12">
        <f t="shared" si="1"/>
        <v>0.2</v>
      </c>
    </row>
    <row r="19" spans="1:11" ht="67.5" x14ac:dyDescent="0.25">
      <c r="A19" s="8">
        <v>14</v>
      </c>
      <c r="B19" s="9" t="s">
        <v>33</v>
      </c>
      <c r="C19" s="9">
        <v>372356</v>
      </c>
      <c r="D19" s="9" t="s">
        <v>15</v>
      </c>
      <c r="E19" s="9">
        <v>3</v>
      </c>
      <c r="F19" s="10">
        <v>382.09</v>
      </c>
      <c r="G19" s="10">
        <f t="shared" si="0"/>
        <v>1146.27</v>
      </c>
      <c r="H19" s="10" t="s">
        <v>16</v>
      </c>
      <c r="I19" s="10" t="s">
        <v>17</v>
      </c>
      <c r="J19" s="11" t="s">
        <v>18</v>
      </c>
      <c r="K19" s="12">
        <f t="shared" si="1"/>
        <v>0.2</v>
      </c>
    </row>
    <row r="20" spans="1:11" ht="67.5" x14ac:dyDescent="0.25">
      <c r="A20" s="8">
        <v>15</v>
      </c>
      <c r="B20" s="9" t="s">
        <v>34</v>
      </c>
      <c r="C20" s="9">
        <v>372356</v>
      </c>
      <c r="D20" s="9" t="s">
        <v>15</v>
      </c>
      <c r="E20" s="9">
        <v>3</v>
      </c>
      <c r="F20" s="10">
        <v>422.5</v>
      </c>
      <c r="G20" s="10">
        <f t="shared" si="0"/>
        <v>1267.5</v>
      </c>
      <c r="H20" s="10" t="s">
        <v>16</v>
      </c>
      <c r="I20" s="10" t="s">
        <v>17</v>
      </c>
      <c r="J20" s="11" t="s">
        <v>18</v>
      </c>
      <c r="K20" s="12">
        <f t="shared" si="1"/>
        <v>0.2</v>
      </c>
    </row>
    <row r="21" spans="1:11" ht="67.5" x14ac:dyDescent="0.25">
      <c r="A21" s="8">
        <v>16</v>
      </c>
      <c r="B21" s="9" t="s">
        <v>35</v>
      </c>
      <c r="C21" s="9">
        <v>372356</v>
      </c>
      <c r="D21" s="9" t="s">
        <v>15</v>
      </c>
      <c r="E21" s="9">
        <v>3</v>
      </c>
      <c r="F21" s="10">
        <v>382.09</v>
      </c>
      <c r="G21" s="10">
        <f t="shared" si="0"/>
        <v>1146.27</v>
      </c>
      <c r="H21" s="10" t="s">
        <v>16</v>
      </c>
      <c r="I21" s="10" t="s">
        <v>17</v>
      </c>
      <c r="J21" s="11" t="s">
        <v>18</v>
      </c>
      <c r="K21" s="12">
        <f t="shared" si="1"/>
        <v>0.2</v>
      </c>
    </row>
    <row r="22" spans="1:11" ht="22.5" x14ac:dyDescent="0.25">
      <c r="A22" s="8">
        <v>17</v>
      </c>
      <c r="B22" s="9" t="s">
        <v>36</v>
      </c>
      <c r="C22" s="9">
        <v>439207</v>
      </c>
      <c r="D22" s="9" t="s">
        <v>15</v>
      </c>
      <c r="E22" s="9">
        <v>13</v>
      </c>
      <c r="F22" s="10">
        <v>52.22</v>
      </c>
      <c r="G22" s="10">
        <f t="shared" si="0"/>
        <v>678.86</v>
      </c>
      <c r="H22" s="10" t="s">
        <v>16</v>
      </c>
      <c r="I22" s="10" t="s">
        <v>17</v>
      </c>
      <c r="J22" s="11" t="s">
        <v>18</v>
      </c>
      <c r="K22" s="12">
        <f t="shared" si="1"/>
        <v>0.1</v>
      </c>
    </row>
    <row r="23" spans="1:11" ht="22.5" x14ac:dyDescent="0.25">
      <c r="A23" s="8">
        <v>18</v>
      </c>
      <c r="B23" s="9" t="s">
        <v>37</v>
      </c>
      <c r="C23" s="9">
        <v>439208</v>
      </c>
      <c r="D23" s="9" t="s">
        <v>15</v>
      </c>
      <c r="E23" s="9">
        <v>15</v>
      </c>
      <c r="F23" s="10">
        <v>29.55</v>
      </c>
      <c r="G23" s="10">
        <f t="shared" si="0"/>
        <v>443.25</v>
      </c>
      <c r="H23" s="10" t="s">
        <v>16</v>
      </c>
      <c r="I23" s="10" t="s">
        <v>17</v>
      </c>
      <c r="J23" s="11" t="s">
        <v>18</v>
      </c>
      <c r="K23" s="12">
        <f t="shared" si="1"/>
        <v>0.05</v>
      </c>
    </row>
    <row r="24" spans="1:11" ht="22.5" x14ac:dyDescent="0.25">
      <c r="A24" s="8">
        <v>19</v>
      </c>
      <c r="B24" s="9" t="s">
        <v>38</v>
      </c>
      <c r="C24" s="9">
        <v>439214</v>
      </c>
      <c r="D24" s="9" t="s">
        <v>15</v>
      </c>
      <c r="E24" s="9">
        <v>19</v>
      </c>
      <c r="F24" s="10">
        <v>57.6</v>
      </c>
      <c r="G24" s="10">
        <f t="shared" si="0"/>
        <v>1094.4000000000001</v>
      </c>
      <c r="H24" s="10" t="s">
        <v>16</v>
      </c>
      <c r="I24" s="10" t="s">
        <v>17</v>
      </c>
      <c r="J24" s="11" t="s">
        <v>18</v>
      </c>
      <c r="K24" s="12">
        <f t="shared" si="1"/>
        <v>0.1</v>
      </c>
    </row>
    <row r="25" spans="1:11" ht="33.75" x14ac:dyDescent="0.25">
      <c r="A25" s="8">
        <v>20</v>
      </c>
      <c r="B25" s="9" t="s">
        <v>39</v>
      </c>
      <c r="C25" s="9">
        <v>438519</v>
      </c>
      <c r="D25" s="9" t="s">
        <v>15</v>
      </c>
      <c r="E25" s="9">
        <v>38</v>
      </c>
      <c r="F25" s="10">
        <v>2.68</v>
      </c>
      <c r="G25" s="10">
        <f t="shared" si="0"/>
        <v>101.84</v>
      </c>
      <c r="H25" s="10" t="s">
        <v>16</v>
      </c>
      <c r="I25" s="10" t="s">
        <v>17</v>
      </c>
      <c r="J25" s="11" t="s">
        <v>18</v>
      </c>
      <c r="K25" s="12">
        <f t="shared" si="1"/>
        <v>0.01</v>
      </c>
    </row>
    <row r="26" spans="1:11" ht="33.75" x14ac:dyDescent="0.25">
      <c r="A26" s="8">
        <v>21</v>
      </c>
      <c r="B26" s="9" t="s">
        <v>40</v>
      </c>
      <c r="C26" s="9">
        <v>438522</v>
      </c>
      <c r="D26" s="9" t="s">
        <v>15</v>
      </c>
      <c r="E26" s="9">
        <v>43</v>
      </c>
      <c r="F26" s="10">
        <v>2.4900000000000002</v>
      </c>
      <c r="G26" s="10">
        <f t="shared" si="0"/>
        <v>107.07000000000001</v>
      </c>
      <c r="H26" s="10" t="s">
        <v>16</v>
      </c>
      <c r="I26" s="10" t="s">
        <v>17</v>
      </c>
      <c r="J26" s="11" t="s">
        <v>18</v>
      </c>
      <c r="K26" s="12">
        <f t="shared" si="1"/>
        <v>0.01</v>
      </c>
    </row>
    <row r="27" spans="1:11" ht="56.25" x14ac:dyDescent="0.25">
      <c r="A27" s="8">
        <v>22</v>
      </c>
      <c r="B27" s="9" t="s">
        <v>41</v>
      </c>
      <c r="C27" s="9">
        <v>438490</v>
      </c>
      <c r="D27" s="9" t="s">
        <v>15</v>
      </c>
      <c r="E27" s="9">
        <v>19</v>
      </c>
      <c r="F27" s="10">
        <v>11.39</v>
      </c>
      <c r="G27" s="10">
        <f t="shared" si="0"/>
        <v>216.41000000000003</v>
      </c>
      <c r="H27" s="10" t="s">
        <v>16</v>
      </c>
      <c r="I27" s="10" t="s">
        <v>17</v>
      </c>
      <c r="J27" s="11" t="s">
        <v>18</v>
      </c>
      <c r="K27" s="12">
        <f t="shared" si="1"/>
        <v>0.03</v>
      </c>
    </row>
    <row r="28" spans="1:11" ht="56.25" x14ac:dyDescent="0.25">
      <c r="A28" s="8">
        <v>23</v>
      </c>
      <c r="B28" s="9" t="s">
        <v>42</v>
      </c>
      <c r="C28" s="9">
        <v>438486</v>
      </c>
      <c r="D28" s="9" t="s">
        <v>15</v>
      </c>
      <c r="E28" s="9">
        <v>19</v>
      </c>
      <c r="F28" s="10">
        <v>8.39</v>
      </c>
      <c r="G28" s="10">
        <f t="shared" si="0"/>
        <v>159.41000000000003</v>
      </c>
      <c r="H28" s="10" t="s">
        <v>16</v>
      </c>
      <c r="I28" s="10" t="s">
        <v>17</v>
      </c>
      <c r="J28" s="11" t="s">
        <v>18</v>
      </c>
      <c r="K28" s="12">
        <f t="shared" si="1"/>
        <v>0.02</v>
      </c>
    </row>
    <row r="29" spans="1:11" ht="56.25" x14ac:dyDescent="0.25">
      <c r="A29" s="8">
        <v>24</v>
      </c>
      <c r="B29" s="9" t="s">
        <v>43</v>
      </c>
      <c r="C29" s="9">
        <v>438498</v>
      </c>
      <c r="D29" s="9" t="s">
        <v>15</v>
      </c>
      <c r="E29" s="9">
        <v>19</v>
      </c>
      <c r="F29" s="10">
        <v>8.42</v>
      </c>
      <c r="G29" s="10">
        <f t="shared" si="0"/>
        <v>159.97999999999999</v>
      </c>
      <c r="H29" s="10" t="s">
        <v>16</v>
      </c>
      <c r="I29" s="10" t="s">
        <v>17</v>
      </c>
      <c r="J29" s="11" t="s">
        <v>18</v>
      </c>
      <c r="K29" s="12">
        <f t="shared" si="1"/>
        <v>0.02</v>
      </c>
    </row>
    <row r="30" spans="1:11" ht="56.25" x14ac:dyDescent="0.25">
      <c r="A30" s="8">
        <v>25</v>
      </c>
      <c r="B30" s="9" t="s">
        <v>44</v>
      </c>
      <c r="C30" s="9">
        <v>438487</v>
      </c>
      <c r="D30" s="9" t="s">
        <v>15</v>
      </c>
      <c r="E30" s="9">
        <v>19</v>
      </c>
      <c r="F30" s="10">
        <v>8.8800000000000008</v>
      </c>
      <c r="G30" s="10">
        <f t="shared" si="0"/>
        <v>168.72000000000003</v>
      </c>
      <c r="H30" s="10" t="s">
        <v>16</v>
      </c>
      <c r="I30" s="10" t="s">
        <v>17</v>
      </c>
      <c r="J30" s="11" t="s">
        <v>18</v>
      </c>
      <c r="K30" s="12">
        <f t="shared" si="1"/>
        <v>0.02</v>
      </c>
    </row>
    <row r="31" spans="1:11" ht="56.25" x14ac:dyDescent="0.25">
      <c r="A31" s="8">
        <v>26</v>
      </c>
      <c r="B31" s="9" t="s">
        <v>45</v>
      </c>
      <c r="C31" s="9">
        <v>438489</v>
      </c>
      <c r="D31" s="9" t="s">
        <v>15</v>
      </c>
      <c r="E31" s="9">
        <v>19</v>
      </c>
      <c r="F31" s="10">
        <v>7.21</v>
      </c>
      <c r="G31" s="10">
        <f t="shared" si="0"/>
        <v>136.99</v>
      </c>
      <c r="H31" s="10" t="s">
        <v>16</v>
      </c>
      <c r="I31" s="10" t="s">
        <v>17</v>
      </c>
      <c r="J31" s="11" t="s">
        <v>18</v>
      </c>
      <c r="K31" s="12">
        <f t="shared" si="1"/>
        <v>0.02</v>
      </c>
    </row>
    <row r="32" spans="1:11" ht="56.25" x14ac:dyDescent="0.25">
      <c r="A32" s="8">
        <v>27</v>
      </c>
      <c r="B32" s="9" t="s">
        <v>46</v>
      </c>
      <c r="C32" s="9">
        <v>438493</v>
      </c>
      <c r="D32" s="9" t="s">
        <v>15</v>
      </c>
      <c r="E32" s="9">
        <v>19</v>
      </c>
      <c r="F32" s="10">
        <v>8.84</v>
      </c>
      <c r="G32" s="10">
        <f t="shared" si="0"/>
        <v>167.96</v>
      </c>
      <c r="H32" s="10" t="s">
        <v>16</v>
      </c>
      <c r="I32" s="10" t="s">
        <v>17</v>
      </c>
      <c r="J32" s="11" t="s">
        <v>18</v>
      </c>
      <c r="K32" s="12">
        <f t="shared" si="1"/>
        <v>0.02</v>
      </c>
    </row>
    <row r="33" spans="1:11" x14ac:dyDescent="0.25">
      <c r="A33" s="8">
        <v>28</v>
      </c>
      <c r="B33" s="9" t="s">
        <v>47</v>
      </c>
      <c r="C33" s="9">
        <v>464741</v>
      </c>
      <c r="D33" s="9" t="s">
        <v>15</v>
      </c>
      <c r="E33" s="9">
        <v>10</v>
      </c>
      <c r="F33" s="10">
        <v>186.37</v>
      </c>
      <c r="G33" s="10">
        <f t="shared" si="0"/>
        <v>1863.7</v>
      </c>
      <c r="H33" s="10" t="s">
        <v>16</v>
      </c>
      <c r="I33" s="10" t="s">
        <v>17</v>
      </c>
      <c r="J33" s="11" t="s">
        <v>18</v>
      </c>
      <c r="K33" s="12">
        <f t="shared" si="1"/>
        <v>0.12</v>
      </c>
    </row>
    <row r="34" spans="1:11" x14ac:dyDescent="0.25">
      <c r="A34" s="8">
        <v>29</v>
      </c>
      <c r="B34" s="9" t="s">
        <v>48</v>
      </c>
      <c r="C34" s="9">
        <v>462234</v>
      </c>
      <c r="D34" s="9" t="s">
        <v>15</v>
      </c>
      <c r="E34" s="9">
        <v>10</v>
      </c>
      <c r="F34" s="10">
        <v>156.03</v>
      </c>
      <c r="G34" s="10">
        <f t="shared" si="0"/>
        <v>1560.3</v>
      </c>
      <c r="H34" s="10" t="s">
        <v>16</v>
      </c>
      <c r="I34" s="10" t="s">
        <v>17</v>
      </c>
      <c r="J34" s="11" t="s">
        <v>18</v>
      </c>
      <c r="K34" s="12">
        <f t="shared" si="1"/>
        <v>0.12</v>
      </c>
    </row>
    <row r="35" spans="1:11" x14ac:dyDescent="0.25">
      <c r="A35" s="8">
        <v>30</v>
      </c>
      <c r="B35" s="9" t="s">
        <v>49</v>
      </c>
      <c r="C35" s="9">
        <v>476160</v>
      </c>
      <c r="D35" s="9" t="s">
        <v>15</v>
      </c>
      <c r="E35" s="9">
        <v>5</v>
      </c>
      <c r="F35" s="10">
        <v>156.03</v>
      </c>
      <c r="G35" s="10">
        <f t="shared" si="0"/>
        <v>780.15</v>
      </c>
      <c r="H35" s="10" t="s">
        <v>16</v>
      </c>
      <c r="I35" s="10" t="s">
        <v>17</v>
      </c>
      <c r="J35" s="11" t="s">
        <v>18</v>
      </c>
      <c r="K35" s="12">
        <f t="shared" si="1"/>
        <v>0.12</v>
      </c>
    </row>
    <row r="36" spans="1:11" x14ac:dyDescent="0.25">
      <c r="A36" s="8">
        <v>31</v>
      </c>
      <c r="B36" s="9" t="s">
        <v>50</v>
      </c>
      <c r="C36" s="9">
        <v>464741</v>
      </c>
      <c r="D36" s="9" t="s">
        <v>15</v>
      </c>
      <c r="E36" s="9">
        <v>5</v>
      </c>
      <c r="F36" s="10">
        <v>186.37</v>
      </c>
      <c r="G36" s="10">
        <f t="shared" si="0"/>
        <v>931.85</v>
      </c>
      <c r="H36" s="10" t="s">
        <v>16</v>
      </c>
      <c r="I36" s="10" t="s">
        <v>17</v>
      </c>
      <c r="J36" s="11" t="s">
        <v>18</v>
      </c>
      <c r="K36" s="12">
        <f t="shared" si="1"/>
        <v>0.12</v>
      </c>
    </row>
    <row r="37" spans="1:11" x14ac:dyDescent="0.25">
      <c r="A37" s="8">
        <v>32</v>
      </c>
      <c r="B37" s="9" t="s">
        <v>51</v>
      </c>
      <c r="C37" s="9">
        <v>462234</v>
      </c>
      <c r="D37" s="9" t="s">
        <v>15</v>
      </c>
      <c r="E37" s="9">
        <v>5</v>
      </c>
      <c r="F37" s="10">
        <v>156.03</v>
      </c>
      <c r="G37" s="10">
        <f t="shared" si="0"/>
        <v>780.15</v>
      </c>
      <c r="H37" s="10" t="s">
        <v>16</v>
      </c>
      <c r="I37" s="10" t="s">
        <v>17</v>
      </c>
      <c r="J37" s="11" t="s">
        <v>18</v>
      </c>
      <c r="K37" s="12">
        <f t="shared" si="1"/>
        <v>0.12</v>
      </c>
    </row>
    <row r="38" spans="1:11" x14ac:dyDescent="0.25">
      <c r="A38" s="8">
        <v>33</v>
      </c>
      <c r="B38" s="9" t="s">
        <v>52</v>
      </c>
      <c r="C38" s="9">
        <v>476160</v>
      </c>
      <c r="D38" s="9" t="s">
        <v>15</v>
      </c>
      <c r="E38" s="9">
        <v>3</v>
      </c>
      <c r="F38" s="10">
        <v>156.03</v>
      </c>
      <c r="G38" s="10">
        <f t="shared" ref="G38:G69" si="2">F38*E38</f>
        <v>468.09000000000003</v>
      </c>
      <c r="H38" s="10" t="s">
        <v>16</v>
      </c>
      <c r="I38" s="10" t="s">
        <v>17</v>
      </c>
      <c r="J38" s="11" t="s">
        <v>18</v>
      </c>
      <c r="K38" s="12">
        <f t="shared" ref="K38:K69" si="3">IF(F38&lt;0.01,"",IF(AND(F38&gt;=0.01,F38&lt;=5),0.01,IF(F38&lt;=10,0.02,IF(F38&lt;=20,0.03,IF(F38&lt;=50,0.05,IF(F38&lt;=100,0.1,IF(F38&lt;=200,0.12,IF(F38&lt;=500,0.2,IF(F38&lt;=1000,0.4,IF(F38&lt;=2000,0.5,IF(F38&lt;=5000,0.8,IF(F38&lt;=10000,F38*0.005,"Avaliação Específica"))))))))))))</f>
        <v>0.12</v>
      </c>
    </row>
    <row r="39" spans="1:11" ht="22.5" x14ac:dyDescent="0.25">
      <c r="A39" s="8">
        <v>34</v>
      </c>
      <c r="B39" s="9" t="s">
        <v>53</v>
      </c>
      <c r="C39" s="9">
        <v>487675</v>
      </c>
      <c r="D39" s="9" t="s">
        <v>15</v>
      </c>
      <c r="E39" s="9">
        <v>13</v>
      </c>
      <c r="F39" s="10">
        <v>43.28</v>
      </c>
      <c r="G39" s="10">
        <f t="shared" si="2"/>
        <v>562.64</v>
      </c>
      <c r="H39" s="10" t="s">
        <v>16</v>
      </c>
      <c r="I39" s="10" t="s">
        <v>17</v>
      </c>
      <c r="J39" s="11" t="s">
        <v>18</v>
      </c>
      <c r="K39" s="12">
        <f t="shared" si="3"/>
        <v>0.05</v>
      </c>
    </row>
    <row r="40" spans="1:11" ht="33.75" x14ac:dyDescent="0.25">
      <c r="A40" s="8">
        <v>35</v>
      </c>
      <c r="B40" s="9" t="s">
        <v>54</v>
      </c>
      <c r="C40" s="9">
        <v>487670</v>
      </c>
      <c r="D40" s="9" t="s">
        <v>15</v>
      </c>
      <c r="E40" s="9">
        <v>13</v>
      </c>
      <c r="F40" s="10">
        <v>30</v>
      </c>
      <c r="G40" s="10">
        <f t="shared" si="2"/>
        <v>390</v>
      </c>
      <c r="H40" s="10" t="s">
        <v>16</v>
      </c>
      <c r="I40" s="10" t="s">
        <v>17</v>
      </c>
      <c r="J40" s="11" t="s">
        <v>18</v>
      </c>
      <c r="K40" s="12">
        <f t="shared" si="3"/>
        <v>0.05</v>
      </c>
    </row>
    <row r="41" spans="1:11" ht="33.75" x14ac:dyDescent="0.25">
      <c r="A41" s="8">
        <v>36</v>
      </c>
      <c r="B41" s="9" t="s">
        <v>55</v>
      </c>
      <c r="C41" s="9">
        <v>487670</v>
      </c>
      <c r="D41" s="9" t="s">
        <v>15</v>
      </c>
      <c r="E41" s="9">
        <v>7</v>
      </c>
      <c r="F41" s="10">
        <v>43.25</v>
      </c>
      <c r="G41" s="10">
        <f t="shared" si="2"/>
        <v>302.75</v>
      </c>
      <c r="H41" s="10" t="s">
        <v>16</v>
      </c>
      <c r="I41" s="10" t="s">
        <v>17</v>
      </c>
      <c r="J41" s="11" t="s">
        <v>18</v>
      </c>
      <c r="K41" s="12">
        <f t="shared" si="3"/>
        <v>0.05</v>
      </c>
    </row>
    <row r="42" spans="1:11" ht="33.75" x14ac:dyDescent="0.25">
      <c r="A42" s="8">
        <v>37</v>
      </c>
      <c r="B42" s="9" t="s">
        <v>56</v>
      </c>
      <c r="C42" s="9">
        <v>487672</v>
      </c>
      <c r="D42" s="9" t="s">
        <v>15</v>
      </c>
      <c r="E42" s="9">
        <v>7</v>
      </c>
      <c r="F42" s="10">
        <v>24.5</v>
      </c>
      <c r="G42" s="10">
        <f t="shared" si="2"/>
        <v>171.5</v>
      </c>
      <c r="H42" s="10" t="s">
        <v>16</v>
      </c>
      <c r="I42" s="10" t="s">
        <v>17</v>
      </c>
      <c r="J42" s="11" t="s">
        <v>18</v>
      </c>
      <c r="K42" s="12">
        <f t="shared" si="3"/>
        <v>0.05</v>
      </c>
    </row>
    <row r="43" spans="1:11" ht="33.75" x14ac:dyDescent="0.25">
      <c r="A43" s="8">
        <v>38</v>
      </c>
      <c r="B43" s="9" t="s">
        <v>57</v>
      </c>
      <c r="C43" s="9">
        <v>281755</v>
      </c>
      <c r="D43" s="9" t="s">
        <v>15</v>
      </c>
      <c r="E43" s="9">
        <v>5</v>
      </c>
      <c r="F43" s="10">
        <v>264</v>
      </c>
      <c r="G43" s="10">
        <f t="shared" si="2"/>
        <v>1320</v>
      </c>
      <c r="H43" s="10" t="s">
        <v>16</v>
      </c>
      <c r="I43" s="10" t="s">
        <v>17</v>
      </c>
      <c r="J43" s="11" t="s">
        <v>18</v>
      </c>
      <c r="K43" s="12">
        <f t="shared" si="3"/>
        <v>0.2</v>
      </c>
    </row>
    <row r="44" spans="1:11" ht="33.75" x14ac:dyDescent="0.25">
      <c r="A44" s="8">
        <v>39</v>
      </c>
      <c r="B44" s="9" t="s">
        <v>58</v>
      </c>
      <c r="C44" s="9">
        <v>487259</v>
      </c>
      <c r="D44" s="9" t="s">
        <v>15</v>
      </c>
      <c r="E44" s="9">
        <v>10</v>
      </c>
      <c r="F44" s="10">
        <v>196.8</v>
      </c>
      <c r="G44" s="10">
        <f t="shared" si="2"/>
        <v>1968</v>
      </c>
      <c r="H44" s="10" t="s">
        <v>16</v>
      </c>
      <c r="I44" s="10" t="s">
        <v>17</v>
      </c>
      <c r="J44" s="11" t="s">
        <v>18</v>
      </c>
      <c r="K44" s="12">
        <f t="shared" si="3"/>
        <v>0.12</v>
      </c>
    </row>
    <row r="45" spans="1:11" ht="33.75" x14ac:dyDescent="0.25">
      <c r="A45" s="8">
        <v>40</v>
      </c>
      <c r="B45" s="9" t="s">
        <v>59</v>
      </c>
      <c r="C45" s="9">
        <v>487246</v>
      </c>
      <c r="D45" s="9" t="s">
        <v>15</v>
      </c>
      <c r="E45" s="9">
        <v>10</v>
      </c>
      <c r="F45" s="10">
        <v>249.6</v>
      </c>
      <c r="G45" s="10">
        <f t="shared" si="2"/>
        <v>2496</v>
      </c>
      <c r="H45" s="10" t="s">
        <v>16</v>
      </c>
      <c r="I45" s="10" t="s">
        <v>17</v>
      </c>
      <c r="J45" s="11" t="s">
        <v>18</v>
      </c>
      <c r="K45" s="12">
        <f t="shared" si="3"/>
        <v>0.2</v>
      </c>
    </row>
    <row r="46" spans="1:11" ht="33.75" x14ac:dyDescent="0.25">
      <c r="A46" s="8">
        <v>41</v>
      </c>
      <c r="B46" s="9" t="s">
        <v>60</v>
      </c>
      <c r="C46" s="9">
        <v>487241</v>
      </c>
      <c r="D46" s="9" t="s">
        <v>15</v>
      </c>
      <c r="E46" s="9">
        <v>2</v>
      </c>
      <c r="F46" s="10">
        <v>313.92</v>
      </c>
      <c r="G46" s="10">
        <f t="shared" si="2"/>
        <v>627.84</v>
      </c>
      <c r="H46" s="10" t="s">
        <v>16</v>
      </c>
      <c r="I46" s="10" t="s">
        <v>17</v>
      </c>
      <c r="J46" s="11" t="s">
        <v>18</v>
      </c>
      <c r="K46" s="12">
        <f t="shared" si="3"/>
        <v>0.2</v>
      </c>
    </row>
    <row r="47" spans="1:11" ht="22.5" x14ac:dyDescent="0.25">
      <c r="A47" s="8">
        <v>42</v>
      </c>
      <c r="B47" s="9" t="s">
        <v>61</v>
      </c>
      <c r="C47" s="9">
        <v>600144</v>
      </c>
      <c r="D47" s="9" t="s">
        <v>15</v>
      </c>
      <c r="E47" s="9">
        <v>8</v>
      </c>
      <c r="F47" s="10">
        <v>75</v>
      </c>
      <c r="G47" s="10">
        <f t="shared" si="2"/>
        <v>600</v>
      </c>
      <c r="H47" s="10" t="s">
        <v>16</v>
      </c>
      <c r="I47" s="10" t="s">
        <v>17</v>
      </c>
      <c r="J47" s="11" t="s">
        <v>18</v>
      </c>
      <c r="K47" s="12">
        <f t="shared" si="3"/>
        <v>0.1</v>
      </c>
    </row>
    <row r="48" spans="1:11" ht="22.5" x14ac:dyDescent="0.25">
      <c r="A48" s="8">
        <v>43</v>
      </c>
      <c r="B48" s="9" t="s">
        <v>62</v>
      </c>
      <c r="C48" s="9">
        <v>600142</v>
      </c>
      <c r="D48" s="9" t="s">
        <v>15</v>
      </c>
      <c r="E48" s="9">
        <v>7</v>
      </c>
      <c r="F48" s="10">
        <v>44.37</v>
      </c>
      <c r="G48" s="10">
        <f t="shared" si="2"/>
        <v>310.58999999999997</v>
      </c>
      <c r="H48" s="10" t="s">
        <v>16</v>
      </c>
      <c r="I48" s="10" t="s">
        <v>17</v>
      </c>
      <c r="J48" s="11" t="s">
        <v>18</v>
      </c>
      <c r="K48" s="12">
        <f t="shared" si="3"/>
        <v>0.05</v>
      </c>
    </row>
    <row r="49" spans="1:11" ht="22.5" x14ac:dyDescent="0.25">
      <c r="A49" s="8">
        <v>44</v>
      </c>
      <c r="B49" s="9" t="s">
        <v>63</v>
      </c>
      <c r="C49" s="9">
        <v>487026</v>
      </c>
      <c r="D49" s="9" t="s">
        <v>15</v>
      </c>
      <c r="E49" s="9">
        <v>150</v>
      </c>
      <c r="F49" s="10">
        <v>5.31</v>
      </c>
      <c r="G49" s="10">
        <f t="shared" si="2"/>
        <v>796.49999999999989</v>
      </c>
      <c r="H49" s="10" t="s">
        <v>16</v>
      </c>
      <c r="I49" s="10" t="s">
        <v>17</v>
      </c>
      <c r="J49" s="11" t="s">
        <v>18</v>
      </c>
      <c r="K49" s="12">
        <f t="shared" si="3"/>
        <v>0.02</v>
      </c>
    </row>
    <row r="50" spans="1:11" ht="33.75" x14ac:dyDescent="0.25">
      <c r="A50" s="8">
        <v>45</v>
      </c>
      <c r="B50" s="9" t="s">
        <v>64</v>
      </c>
      <c r="C50" s="9">
        <v>487446</v>
      </c>
      <c r="D50" s="9" t="s">
        <v>15</v>
      </c>
      <c r="E50" s="9">
        <v>8</v>
      </c>
      <c r="F50" s="10">
        <v>68.13</v>
      </c>
      <c r="G50" s="10">
        <f t="shared" si="2"/>
        <v>545.04</v>
      </c>
      <c r="H50" s="10" t="s">
        <v>16</v>
      </c>
      <c r="I50" s="10" t="s">
        <v>17</v>
      </c>
      <c r="J50" s="11" t="s">
        <v>18</v>
      </c>
      <c r="K50" s="12">
        <f t="shared" si="3"/>
        <v>0.1</v>
      </c>
    </row>
    <row r="51" spans="1:11" ht="33.75" x14ac:dyDescent="0.25">
      <c r="A51" s="8">
        <v>46</v>
      </c>
      <c r="B51" s="9" t="s">
        <v>65</v>
      </c>
      <c r="C51" s="9">
        <v>487452</v>
      </c>
      <c r="D51" s="9" t="s">
        <v>15</v>
      </c>
      <c r="E51" s="9">
        <v>33</v>
      </c>
      <c r="F51" s="10">
        <v>60</v>
      </c>
      <c r="G51" s="10">
        <f t="shared" si="2"/>
        <v>1980</v>
      </c>
      <c r="H51" s="10" t="s">
        <v>16</v>
      </c>
      <c r="I51" s="10" t="s">
        <v>17</v>
      </c>
      <c r="J51" s="11" t="s">
        <v>18</v>
      </c>
      <c r="K51" s="12">
        <f t="shared" si="3"/>
        <v>0.1</v>
      </c>
    </row>
    <row r="52" spans="1:11" ht="33.75" x14ac:dyDescent="0.25">
      <c r="A52" s="8">
        <v>47</v>
      </c>
      <c r="B52" s="9" t="s">
        <v>66</v>
      </c>
      <c r="C52" s="9">
        <v>487445</v>
      </c>
      <c r="D52" s="9" t="s">
        <v>15</v>
      </c>
      <c r="E52" s="9">
        <v>38</v>
      </c>
      <c r="F52" s="10">
        <v>65.28</v>
      </c>
      <c r="G52" s="10">
        <f t="shared" si="2"/>
        <v>2480.64</v>
      </c>
      <c r="H52" s="10" t="s">
        <v>16</v>
      </c>
      <c r="I52" s="10" t="s">
        <v>17</v>
      </c>
      <c r="J52" s="11" t="s">
        <v>18</v>
      </c>
      <c r="K52" s="12">
        <f t="shared" si="3"/>
        <v>0.1</v>
      </c>
    </row>
    <row r="53" spans="1:11" ht="33.75" x14ac:dyDescent="0.25">
      <c r="A53" s="8">
        <v>48</v>
      </c>
      <c r="B53" s="9" t="s">
        <v>67</v>
      </c>
      <c r="C53" s="9">
        <v>487429</v>
      </c>
      <c r="D53" s="9" t="s">
        <v>15</v>
      </c>
      <c r="E53" s="9">
        <v>2</v>
      </c>
      <c r="F53" s="10">
        <v>53.71</v>
      </c>
      <c r="G53" s="10">
        <f t="shared" si="2"/>
        <v>107.42</v>
      </c>
      <c r="H53" s="10" t="s">
        <v>16</v>
      </c>
      <c r="I53" s="10" t="s">
        <v>17</v>
      </c>
      <c r="J53" s="11" t="s">
        <v>18</v>
      </c>
      <c r="K53" s="12">
        <f t="shared" si="3"/>
        <v>0.1</v>
      </c>
    </row>
    <row r="54" spans="1:11" ht="33.75" x14ac:dyDescent="0.25">
      <c r="A54" s="8">
        <v>49</v>
      </c>
      <c r="B54" s="9" t="s">
        <v>68</v>
      </c>
      <c r="C54" s="9">
        <v>487417</v>
      </c>
      <c r="D54" s="9" t="s">
        <v>15</v>
      </c>
      <c r="E54" s="9">
        <v>2</v>
      </c>
      <c r="F54" s="10">
        <v>62.87</v>
      </c>
      <c r="G54" s="10">
        <f t="shared" si="2"/>
        <v>125.74</v>
      </c>
      <c r="H54" s="10" t="s">
        <v>16</v>
      </c>
      <c r="I54" s="10" t="s">
        <v>17</v>
      </c>
      <c r="J54" s="11" t="s">
        <v>18</v>
      </c>
      <c r="K54" s="12">
        <f t="shared" si="3"/>
        <v>0.1</v>
      </c>
    </row>
    <row r="55" spans="1:11" ht="33.75" x14ac:dyDescent="0.25">
      <c r="A55" s="8">
        <v>50</v>
      </c>
      <c r="B55" s="9" t="s">
        <v>69</v>
      </c>
      <c r="C55" s="9">
        <v>487408</v>
      </c>
      <c r="D55" s="9" t="s">
        <v>15</v>
      </c>
      <c r="E55" s="9">
        <v>2</v>
      </c>
      <c r="F55" s="10">
        <v>57.96</v>
      </c>
      <c r="G55" s="10">
        <f t="shared" si="2"/>
        <v>115.92</v>
      </c>
      <c r="H55" s="10" t="s">
        <v>16</v>
      </c>
      <c r="I55" s="10" t="s">
        <v>17</v>
      </c>
      <c r="J55" s="11" t="s">
        <v>18</v>
      </c>
      <c r="K55" s="12">
        <f t="shared" si="3"/>
        <v>0.1</v>
      </c>
    </row>
    <row r="56" spans="1:11" ht="33.75" x14ac:dyDescent="0.25">
      <c r="A56" s="8">
        <v>51</v>
      </c>
      <c r="B56" s="9" t="s">
        <v>70</v>
      </c>
      <c r="C56" s="9">
        <v>487213</v>
      </c>
      <c r="D56" s="9" t="s">
        <v>15</v>
      </c>
      <c r="E56" s="9">
        <v>8</v>
      </c>
      <c r="F56" s="10">
        <v>330.48</v>
      </c>
      <c r="G56" s="10">
        <f t="shared" si="2"/>
        <v>2643.84</v>
      </c>
      <c r="H56" s="10" t="s">
        <v>16</v>
      </c>
      <c r="I56" s="10" t="s">
        <v>17</v>
      </c>
      <c r="J56" s="11" t="s">
        <v>18</v>
      </c>
      <c r="K56" s="12">
        <f t="shared" si="3"/>
        <v>0.2</v>
      </c>
    </row>
    <row r="57" spans="1:11" ht="33.75" x14ac:dyDescent="0.25">
      <c r="A57" s="8">
        <v>52</v>
      </c>
      <c r="B57" s="9" t="s">
        <v>71</v>
      </c>
      <c r="C57" s="9">
        <v>487210</v>
      </c>
      <c r="D57" s="9" t="s">
        <v>15</v>
      </c>
      <c r="E57" s="9">
        <v>10</v>
      </c>
      <c r="F57" s="10">
        <v>347.83</v>
      </c>
      <c r="G57" s="10">
        <f t="shared" si="2"/>
        <v>3478.2999999999997</v>
      </c>
      <c r="H57" s="10" t="s">
        <v>16</v>
      </c>
      <c r="I57" s="10" t="s">
        <v>17</v>
      </c>
      <c r="J57" s="11" t="s">
        <v>18</v>
      </c>
      <c r="K57" s="12">
        <f t="shared" si="3"/>
        <v>0.2</v>
      </c>
    </row>
    <row r="58" spans="1:11" ht="33.75" x14ac:dyDescent="0.25">
      <c r="A58" s="8">
        <v>53</v>
      </c>
      <c r="B58" s="9" t="s">
        <v>72</v>
      </c>
      <c r="C58" s="9">
        <v>487204</v>
      </c>
      <c r="D58" s="9" t="s">
        <v>15</v>
      </c>
      <c r="E58" s="9">
        <v>10</v>
      </c>
      <c r="F58" s="10">
        <v>329.64</v>
      </c>
      <c r="G58" s="10">
        <f t="shared" si="2"/>
        <v>3296.3999999999996</v>
      </c>
      <c r="H58" s="10" t="s">
        <v>16</v>
      </c>
      <c r="I58" s="10" t="s">
        <v>17</v>
      </c>
      <c r="J58" s="11" t="s">
        <v>18</v>
      </c>
      <c r="K58" s="12">
        <f t="shared" si="3"/>
        <v>0.2</v>
      </c>
    </row>
    <row r="59" spans="1:11" ht="33.75" x14ac:dyDescent="0.25">
      <c r="A59" s="8">
        <v>54</v>
      </c>
      <c r="B59" s="9" t="s">
        <v>73</v>
      </c>
      <c r="C59" s="9">
        <v>487163</v>
      </c>
      <c r="D59" s="9" t="s">
        <v>15</v>
      </c>
      <c r="E59" s="9">
        <v>7</v>
      </c>
      <c r="F59" s="10">
        <v>184.98</v>
      </c>
      <c r="G59" s="10">
        <f t="shared" si="2"/>
        <v>1294.8599999999999</v>
      </c>
      <c r="H59" s="10" t="s">
        <v>16</v>
      </c>
      <c r="I59" s="10" t="s">
        <v>17</v>
      </c>
      <c r="J59" s="11" t="s">
        <v>18</v>
      </c>
      <c r="K59" s="12">
        <f t="shared" si="3"/>
        <v>0.12</v>
      </c>
    </row>
    <row r="60" spans="1:11" ht="33.75" x14ac:dyDescent="0.25">
      <c r="A60" s="8">
        <v>55</v>
      </c>
      <c r="B60" s="9" t="s">
        <v>74</v>
      </c>
      <c r="C60" s="9">
        <v>487163</v>
      </c>
      <c r="D60" s="9" t="s">
        <v>15</v>
      </c>
      <c r="E60" s="9">
        <v>4</v>
      </c>
      <c r="F60" s="10">
        <v>255.15</v>
      </c>
      <c r="G60" s="10">
        <f t="shared" si="2"/>
        <v>1020.6</v>
      </c>
      <c r="H60" s="10" t="s">
        <v>16</v>
      </c>
      <c r="I60" s="10" t="s">
        <v>17</v>
      </c>
      <c r="J60" s="11" t="s">
        <v>18</v>
      </c>
      <c r="K60" s="12">
        <f t="shared" si="3"/>
        <v>0.2</v>
      </c>
    </row>
    <row r="61" spans="1:11" ht="33.75" x14ac:dyDescent="0.25">
      <c r="A61" s="8">
        <v>56</v>
      </c>
      <c r="B61" s="9" t="s">
        <v>75</v>
      </c>
      <c r="C61" s="9">
        <v>487143</v>
      </c>
      <c r="D61" s="9" t="s">
        <v>15</v>
      </c>
      <c r="E61" s="9">
        <v>33</v>
      </c>
      <c r="F61" s="10">
        <v>264.11</v>
      </c>
      <c r="G61" s="10">
        <f t="shared" si="2"/>
        <v>8715.630000000001</v>
      </c>
      <c r="H61" s="10" t="s">
        <v>16</v>
      </c>
      <c r="I61" s="10" t="s">
        <v>17</v>
      </c>
      <c r="J61" s="11" t="s">
        <v>18</v>
      </c>
      <c r="K61" s="12">
        <f t="shared" si="3"/>
        <v>0.2</v>
      </c>
    </row>
    <row r="62" spans="1:11" ht="33.75" x14ac:dyDescent="0.25">
      <c r="A62" s="8">
        <v>57</v>
      </c>
      <c r="B62" s="9" t="s">
        <v>76</v>
      </c>
      <c r="C62" s="9">
        <v>487125</v>
      </c>
      <c r="D62" s="9" t="s">
        <v>15</v>
      </c>
      <c r="E62" s="9">
        <v>32</v>
      </c>
      <c r="F62" s="10">
        <v>350</v>
      </c>
      <c r="G62" s="10">
        <f t="shared" si="2"/>
        <v>11200</v>
      </c>
      <c r="H62" s="10" t="s">
        <v>16</v>
      </c>
      <c r="I62" s="10" t="s">
        <v>17</v>
      </c>
      <c r="J62" s="11" t="s">
        <v>18</v>
      </c>
      <c r="K62" s="12">
        <f t="shared" si="3"/>
        <v>0.2</v>
      </c>
    </row>
    <row r="63" spans="1:11" ht="33.75" x14ac:dyDescent="0.25">
      <c r="A63" s="8">
        <v>58</v>
      </c>
      <c r="B63" s="9" t="s">
        <v>77</v>
      </c>
      <c r="C63" s="9">
        <v>487103</v>
      </c>
      <c r="D63" s="9" t="s">
        <v>15</v>
      </c>
      <c r="E63" s="9">
        <v>2</v>
      </c>
      <c r="F63" s="10">
        <v>200.64</v>
      </c>
      <c r="G63" s="10">
        <f t="shared" si="2"/>
        <v>401.28</v>
      </c>
      <c r="H63" s="10" t="s">
        <v>16</v>
      </c>
      <c r="I63" s="10" t="s">
        <v>17</v>
      </c>
      <c r="J63" s="11" t="s">
        <v>18</v>
      </c>
      <c r="K63" s="12">
        <f t="shared" si="3"/>
        <v>0.2</v>
      </c>
    </row>
    <row r="64" spans="1:11" ht="33.75" x14ac:dyDescent="0.25">
      <c r="A64" s="8">
        <v>59</v>
      </c>
      <c r="B64" s="9" t="s">
        <v>78</v>
      </c>
      <c r="C64" s="9">
        <v>487099</v>
      </c>
      <c r="D64" s="9" t="s">
        <v>15</v>
      </c>
      <c r="E64" s="9">
        <v>2</v>
      </c>
      <c r="F64" s="10">
        <v>259.92</v>
      </c>
      <c r="G64" s="10">
        <f t="shared" si="2"/>
        <v>519.84</v>
      </c>
      <c r="H64" s="10" t="s">
        <v>16</v>
      </c>
      <c r="I64" s="10" t="s">
        <v>17</v>
      </c>
      <c r="J64" s="11" t="s">
        <v>18</v>
      </c>
      <c r="K64" s="12">
        <f t="shared" si="3"/>
        <v>0.2</v>
      </c>
    </row>
    <row r="65" spans="1:11" ht="33.75" x14ac:dyDescent="0.25">
      <c r="A65" s="8">
        <v>60</v>
      </c>
      <c r="B65" s="9" t="s">
        <v>79</v>
      </c>
      <c r="C65" s="9">
        <v>487093</v>
      </c>
      <c r="D65" s="9" t="s">
        <v>15</v>
      </c>
      <c r="E65" s="9">
        <v>2</v>
      </c>
      <c r="F65" s="10">
        <v>240</v>
      </c>
      <c r="G65" s="10">
        <f t="shared" si="2"/>
        <v>480</v>
      </c>
      <c r="H65" s="10" t="s">
        <v>16</v>
      </c>
      <c r="I65" s="10" t="s">
        <v>17</v>
      </c>
      <c r="J65" s="11" t="s">
        <v>18</v>
      </c>
      <c r="K65" s="12">
        <f t="shared" si="3"/>
        <v>0.2</v>
      </c>
    </row>
    <row r="66" spans="1:11" ht="22.5" x14ac:dyDescent="0.25">
      <c r="A66" s="8">
        <v>61</v>
      </c>
      <c r="B66" s="9" t="s">
        <v>80</v>
      </c>
      <c r="C66" s="9">
        <v>487530</v>
      </c>
      <c r="D66" s="9" t="s">
        <v>15</v>
      </c>
      <c r="E66" s="9">
        <v>19</v>
      </c>
      <c r="F66" s="10">
        <v>233.28</v>
      </c>
      <c r="G66" s="10">
        <f t="shared" si="2"/>
        <v>4432.32</v>
      </c>
      <c r="H66" s="10" t="s">
        <v>16</v>
      </c>
      <c r="I66" s="10" t="s">
        <v>17</v>
      </c>
      <c r="J66" s="11" t="s">
        <v>18</v>
      </c>
      <c r="K66" s="12">
        <f t="shared" si="3"/>
        <v>0.2</v>
      </c>
    </row>
    <row r="67" spans="1:11" ht="33.75" x14ac:dyDescent="0.25">
      <c r="A67" s="8">
        <v>62</v>
      </c>
      <c r="B67" s="9" t="s">
        <v>81</v>
      </c>
      <c r="C67" s="9">
        <v>487514</v>
      </c>
      <c r="D67" s="9" t="s">
        <v>15</v>
      </c>
      <c r="E67" s="9">
        <v>19</v>
      </c>
      <c r="F67" s="10">
        <v>80.12</v>
      </c>
      <c r="G67" s="10">
        <f t="shared" si="2"/>
        <v>1522.2800000000002</v>
      </c>
      <c r="H67" s="10" t="s">
        <v>16</v>
      </c>
      <c r="I67" s="10" t="s">
        <v>17</v>
      </c>
      <c r="J67" s="11" t="s">
        <v>18</v>
      </c>
      <c r="K67" s="12">
        <f t="shared" si="3"/>
        <v>0.1</v>
      </c>
    </row>
    <row r="68" spans="1:11" ht="33.75" x14ac:dyDescent="0.25">
      <c r="A68" s="8">
        <v>63</v>
      </c>
      <c r="B68" s="9" t="s">
        <v>82</v>
      </c>
      <c r="C68" s="9">
        <v>487533</v>
      </c>
      <c r="D68" s="9" t="s">
        <v>15</v>
      </c>
      <c r="E68" s="9">
        <v>5</v>
      </c>
      <c r="F68" s="10">
        <v>315.56</v>
      </c>
      <c r="G68" s="10">
        <f t="shared" si="2"/>
        <v>1577.8</v>
      </c>
      <c r="H68" s="10" t="s">
        <v>16</v>
      </c>
      <c r="I68" s="10" t="s">
        <v>17</v>
      </c>
      <c r="J68" s="11" t="s">
        <v>18</v>
      </c>
      <c r="K68" s="12">
        <f t="shared" si="3"/>
        <v>0.2</v>
      </c>
    </row>
    <row r="69" spans="1:11" ht="22.5" x14ac:dyDescent="0.25">
      <c r="A69" s="8">
        <v>64</v>
      </c>
      <c r="B69" s="9" t="s">
        <v>83</v>
      </c>
      <c r="C69" s="9">
        <v>313571</v>
      </c>
      <c r="D69" s="9" t="s">
        <v>84</v>
      </c>
      <c r="E69" s="9">
        <v>9</v>
      </c>
      <c r="F69" s="10">
        <v>43.62</v>
      </c>
      <c r="G69" s="10">
        <f t="shared" si="2"/>
        <v>392.58</v>
      </c>
      <c r="H69" s="10" t="s">
        <v>16</v>
      </c>
      <c r="I69" s="10" t="s">
        <v>17</v>
      </c>
      <c r="J69" s="11" t="s">
        <v>18</v>
      </c>
      <c r="K69" s="12">
        <f t="shared" si="3"/>
        <v>0.05</v>
      </c>
    </row>
    <row r="70" spans="1:11" ht="22.5" x14ac:dyDescent="0.25">
      <c r="A70" s="8">
        <v>65</v>
      </c>
      <c r="B70" s="9" t="s">
        <v>85</v>
      </c>
      <c r="C70" s="9">
        <v>313628</v>
      </c>
      <c r="D70" s="9" t="s">
        <v>84</v>
      </c>
      <c r="E70" s="9">
        <v>10</v>
      </c>
      <c r="F70" s="10">
        <v>46.48</v>
      </c>
      <c r="G70" s="10">
        <f t="shared" ref="G70:G101" si="4">F70*E70</f>
        <v>464.79999999999995</v>
      </c>
      <c r="H70" s="10" t="s">
        <v>16</v>
      </c>
      <c r="I70" s="10" t="s">
        <v>17</v>
      </c>
      <c r="J70" s="11" t="s">
        <v>18</v>
      </c>
      <c r="K70" s="12">
        <f t="shared" ref="K70:K101" si="5">IF(F70&lt;0.01,"",IF(AND(F70&gt;=0.01,F70&lt;=5),0.01,IF(F70&lt;=10,0.02,IF(F70&lt;=20,0.03,IF(F70&lt;=50,0.05,IF(F70&lt;=100,0.1,IF(F70&lt;=200,0.12,IF(F70&lt;=500,0.2,IF(F70&lt;=1000,0.4,IF(F70&lt;=2000,0.5,IF(F70&lt;=5000,0.8,IF(F70&lt;=10000,F70*0.005,"Avaliação Específica"))))))))))))</f>
        <v>0.05</v>
      </c>
    </row>
    <row r="71" spans="1:11" ht="22.5" x14ac:dyDescent="0.25">
      <c r="A71" s="8">
        <v>66</v>
      </c>
      <c r="B71" s="9" t="s">
        <v>86</v>
      </c>
      <c r="C71" s="9">
        <v>273178</v>
      </c>
      <c r="D71" s="9" t="s">
        <v>84</v>
      </c>
      <c r="E71" s="9">
        <v>13</v>
      </c>
      <c r="F71" s="10">
        <v>43.26</v>
      </c>
      <c r="G71" s="10">
        <f t="shared" si="4"/>
        <v>562.38</v>
      </c>
      <c r="H71" s="10" t="s">
        <v>16</v>
      </c>
      <c r="I71" s="10" t="s">
        <v>17</v>
      </c>
      <c r="J71" s="11" t="s">
        <v>18</v>
      </c>
      <c r="K71" s="12">
        <f t="shared" si="5"/>
        <v>0.05</v>
      </c>
    </row>
    <row r="72" spans="1:11" ht="22.5" x14ac:dyDescent="0.25">
      <c r="A72" s="8">
        <v>67</v>
      </c>
      <c r="B72" s="9" t="s">
        <v>87</v>
      </c>
      <c r="C72" s="9">
        <v>313629</v>
      </c>
      <c r="D72" s="9" t="s">
        <v>84</v>
      </c>
      <c r="E72" s="9">
        <v>12</v>
      </c>
      <c r="F72" s="10">
        <v>43.24</v>
      </c>
      <c r="G72" s="10">
        <f t="shared" si="4"/>
        <v>518.88</v>
      </c>
      <c r="H72" s="10" t="s">
        <v>16</v>
      </c>
      <c r="I72" s="10" t="s">
        <v>17</v>
      </c>
      <c r="J72" s="11" t="s">
        <v>18</v>
      </c>
      <c r="K72" s="12">
        <f t="shared" si="5"/>
        <v>0.05</v>
      </c>
    </row>
    <row r="73" spans="1:11" ht="22.5" x14ac:dyDescent="0.25">
      <c r="A73" s="8">
        <v>68</v>
      </c>
      <c r="B73" s="9" t="s">
        <v>88</v>
      </c>
      <c r="C73" s="9">
        <v>313631</v>
      </c>
      <c r="D73" s="9" t="s">
        <v>84</v>
      </c>
      <c r="E73" s="9">
        <v>40</v>
      </c>
      <c r="F73" s="10">
        <v>36.47</v>
      </c>
      <c r="G73" s="10">
        <f t="shared" si="4"/>
        <v>1458.8</v>
      </c>
      <c r="H73" s="10" t="s">
        <v>16</v>
      </c>
      <c r="I73" s="10" t="s">
        <v>17</v>
      </c>
      <c r="J73" s="11" t="s">
        <v>18</v>
      </c>
      <c r="K73" s="12">
        <f t="shared" si="5"/>
        <v>0.05</v>
      </c>
    </row>
    <row r="74" spans="1:11" ht="22.5" x14ac:dyDescent="0.25">
      <c r="A74" s="8">
        <v>69</v>
      </c>
      <c r="B74" s="9" t="s">
        <v>89</v>
      </c>
      <c r="C74" s="9">
        <v>299240</v>
      </c>
      <c r="D74" s="9" t="s">
        <v>84</v>
      </c>
      <c r="E74" s="9">
        <v>50</v>
      </c>
      <c r="F74" s="10">
        <v>47.31</v>
      </c>
      <c r="G74" s="10">
        <f t="shared" si="4"/>
        <v>2365.5</v>
      </c>
      <c r="H74" s="10" t="s">
        <v>16</v>
      </c>
      <c r="I74" s="10" t="s">
        <v>17</v>
      </c>
      <c r="J74" s="11" t="s">
        <v>18</v>
      </c>
      <c r="K74" s="12">
        <f t="shared" si="5"/>
        <v>0.05</v>
      </c>
    </row>
    <row r="75" spans="1:11" ht="45" x14ac:dyDescent="0.25">
      <c r="A75" s="8">
        <v>70</v>
      </c>
      <c r="B75" s="9" t="s">
        <v>90</v>
      </c>
      <c r="C75" s="9">
        <v>481803</v>
      </c>
      <c r="D75" s="9" t="s">
        <v>15</v>
      </c>
      <c r="E75" s="9">
        <v>18</v>
      </c>
      <c r="F75" s="10">
        <v>23.8</v>
      </c>
      <c r="G75" s="10">
        <f t="shared" si="4"/>
        <v>428.40000000000003</v>
      </c>
      <c r="H75" s="10" t="s">
        <v>16</v>
      </c>
      <c r="I75" s="10" t="s">
        <v>17</v>
      </c>
      <c r="J75" s="11" t="s">
        <v>18</v>
      </c>
      <c r="K75" s="12">
        <f t="shared" si="5"/>
        <v>0.05</v>
      </c>
    </row>
    <row r="76" spans="1:11" x14ac:dyDescent="0.25">
      <c r="A76" s="8">
        <v>71</v>
      </c>
      <c r="B76" s="9" t="s">
        <v>91</v>
      </c>
      <c r="C76" s="9">
        <v>418511</v>
      </c>
      <c r="D76" s="9" t="s">
        <v>92</v>
      </c>
      <c r="E76" s="9">
        <v>29</v>
      </c>
      <c r="F76" s="10">
        <v>60.21</v>
      </c>
      <c r="G76" s="10">
        <f t="shared" si="4"/>
        <v>1746.09</v>
      </c>
      <c r="H76" s="10" t="s">
        <v>16</v>
      </c>
      <c r="I76" s="10" t="s">
        <v>17</v>
      </c>
      <c r="J76" s="11" t="s">
        <v>18</v>
      </c>
      <c r="K76" s="12">
        <f t="shared" si="5"/>
        <v>0.1</v>
      </c>
    </row>
    <row r="77" spans="1:11" ht="123.75" x14ac:dyDescent="0.25">
      <c r="A77" s="8">
        <v>72</v>
      </c>
      <c r="B77" s="9" t="s">
        <v>93</v>
      </c>
      <c r="C77" s="9">
        <v>358075</v>
      </c>
      <c r="D77" s="9" t="s">
        <v>94</v>
      </c>
      <c r="E77" s="9">
        <v>220</v>
      </c>
      <c r="F77" s="10">
        <v>4.0199999999999996</v>
      </c>
      <c r="G77" s="10">
        <f t="shared" si="4"/>
        <v>884.39999999999986</v>
      </c>
      <c r="H77" s="10" t="s">
        <v>16</v>
      </c>
      <c r="I77" s="10" t="s">
        <v>17</v>
      </c>
      <c r="J77" s="11" t="s">
        <v>18</v>
      </c>
      <c r="K77" s="12">
        <f t="shared" si="5"/>
        <v>0.01</v>
      </c>
    </row>
    <row r="78" spans="1:11" ht="123.75" x14ac:dyDescent="0.25">
      <c r="A78" s="8">
        <v>73</v>
      </c>
      <c r="B78" s="9" t="s">
        <v>95</v>
      </c>
      <c r="C78" s="9">
        <v>313423</v>
      </c>
      <c r="D78" s="9" t="s">
        <v>94</v>
      </c>
      <c r="E78" s="9">
        <v>115</v>
      </c>
      <c r="F78" s="10">
        <v>3.9</v>
      </c>
      <c r="G78" s="10">
        <f t="shared" si="4"/>
        <v>448.5</v>
      </c>
      <c r="H78" s="10" t="s">
        <v>16</v>
      </c>
      <c r="I78" s="10" t="s">
        <v>17</v>
      </c>
      <c r="J78" s="11" t="s">
        <v>18</v>
      </c>
      <c r="K78" s="12">
        <f t="shared" si="5"/>
        <v>0.01</v>
      </c>
    </row>
    <row r="79" spans="1:11" ht="123.75" x14ac:dyDescent="0.25">
      <c r="A79" s="8">
        <v>74</v>
      </c>
      <c r="B79" s="9" t="s">
        <v>96</v>
      </c>
      <c r="C79" s="9">
        <v>313422</v>
      </c>
      <c r="D79" s="9" t="s">
        <v>94</v>
      </c>
      <c r="E79" s="9">
        <v>90</v>
      </c>
      <c r="F79" s="10">
        <v>4.0199999999999996</v>
      </c>
      <c r="G79" s="10">
        <f t="shared" si="4"/>
        <v>361.79999999999995</v>
      </c>
      <c r="H79" s="10" t="s">
        <v>16</v>
      </c>
      <c r="I79" s="10" t="s">
        <v>17</v>
      </c>
      <c r="J79" s="11" t="s">
        <v>18</v>
      </c>
      <c r="K79" s="12">
        <f t="shared" si="5"/>
        <v>0.01</v>
      </c>
    </row>
    <row r="80" spans="1:11" ht="123.75" x14ac:dyDescent="0.25">
      <c r="A80" s="8">
        <v>75</v>
      </c>
      <c r="B80" s="9" t="s">
        <v>97</v>
      </c>
      <c r="C80" s="9">
        <v>388413</v>
      </c>
      <c r="D80" s="9" t="s">
        <v>94</v>
      </c>
      <c r="E80" s="9">
        <v>300</v>
      </c>
      <c r="F80" s="10">
        <v>4.0199999999999996</v>
      </c>
      <c r="G80" s="10">
        <f t="shared" si="4"/>
        <v>1205.9999999999998</v>
      </c>
      <c r="H80" s="10" t="s">
        <v>16</v>
      </c>
      <c r="I80" s="10" t="s">
        <v>17</v>
      </c>
      <c r="J80" s="11" t="s">
        <v>18</v>
      </c>
      <c r="K80" s="12">
        <f t="shared" si="5"/>
        <v>0.01</v>
      </c>
    </row>
    <row r="81" spans="1:11" ht="123.75" x14ac:dyDescent="0.25">
      <c r="A81" s="8">
        <v>76</v>
      </c>
      <c r="B81" s="9" t="s">
        <v>98</v>
      </c>
      <c r="C81" s="9">
        <v>375060</v>
      </c>
      <c r="D81" s="9" t="s">
        <v>94</v>
      </c>
      <c r="E81" s="9">
        <v>130</v>
      </c>
      <c r="F81" s="10">
        <v>4.5</v>
      </c>
      <c r="G81" s="10">
        <f t="shared" si="4"/>
        <v>585</v>
      </c>
      <c r="H81" s="10" t="s">
        <v>16</v>
      </c>
      <c r="I81" s="10" t="s">
        <v>17</v>
      </c>
      <c r="J81" s="11" t="s">
        <v>18</v>
      </c>
      <c r="K81" s="12">
        <f t="shared" si="5"/>
        <v>0.01</v>
      </c>
    </row>
    <row r="82" spans="1:11" ht="112.5" x14ac:dyDescent="0.25">
      <c r="A82" s="8">
        <v>77</v>
      </c>
      <c r="B82" s="9" t="s">
        <v>99</v>
      </c>
      <c r="C82" s="9">
        <v>269945</v>
      </c>
      <c r="D82" s="9" t="s">
        <v>94</v>
      </c>
      <c r="E82" s="9">
        <v>1250</v>
      </c>
      <c r="F82" s="10">
        <v>2.09</v>
      </c>
      <c r="G82" s="10">
        <f t="shared" si="4"/>
        <v>2612.5</v>
      </c>
      <c r="H82" s="10" t="s">
        <v>16</v>
      </c>
      <c r="I82" s="10" t="s">
        <v>17</v>
      </c>
      <c r="J82" s="11" t="s">
        <v>18</v>
      </c>
      <c r="K82" s="12">
        <f t="shared" si="5"/>
        <v>0.01</v>
      </c>
    </row>
    <row r="83" spans="1:11" ht="112.5" x14ac:dyDescent="0.25">
      <c r="A83" s="8">
        <v>78</v>
      </c>
      <c r="B83" s="9" t="s">
        <v>100</v>
      </c>
      <c r="C83" s="9">
        <v>269946</v>
      </c>
      <c r="D83" s="9" t="s">
        <v>94</v>
      </c>
      <c r="E83" s="9">
        <v>1500</v>
      </c>
      <c r="F83" s="10">
        <v>3.99</v>
      </c>
      <c r="G83" s="10">
        <f t="shared" si="4"/>
        <v>5985</v>
      </c>
      <c r="H83" s="10" t="s">
        <v>16</v>
      </c>
      <c r="I83" s="10" t="s">
        <v>17</v>
      </c>
      <c r="J83" s="11" t="s">
        <v>18</v>
      </c>
      <c r="K83" s="12">
        <f t="shared" si="5"/>
        <v>0.01</v>
      </c>
    </row>
    <row r="84" spans="1:11" ht="112.5" x14ac:dyDescent="0.25">
      <c r="A84" s="8">
        <v>79</v>
      </c>
      <c r="B84" s="9" t="s">
        <v>101</v>
      </c>
      <c r="C84" s="9">
        <v>269839</v>
      </c>
      <c r="D84" s="9" t="s">
        <v>94</v>
      </c>
      <c r="E84" s="9">
        <v>1250</v>
      </c>
      <c r="F84" s="10">
        <v>3.26</v>
      </c>
      <c r="G84" s="10">
        <f t="shared" si="4"/>
        <v>4074.9999999999995</v>
      </c>
      <c r="H84" s="10" t="s">
        <v>16</v>
      </c>
      <c r="I84" s="10" t="s">
        <v>17</v>
      </c>
      <c r="J84" s="11" t="s">
        <v>18</v>
      </c>
      <c r="K84" s="12">
        <f t="shared" si="5"/>
        <v>0.01</v>
      </c>
    </row>
    <row r="85" spans="1:11" ht="112.5" x14ac:dyDescent="0.25">
      <c r="A85" s="8">
        <v>80</v>
      </c>
      <c r="B85" s="9" t="s">
        <v>102</v>
      </c>
      <c r="C85" s="9">
        <v>269838</v>
      </c>
      <c r="D85" s="9" t="s">
        <v>94</v>
      </c>
      <c r="E85" s="9">
        <v>875</v>
      </c>
      <c r="F85" s="10">
        <v>3.43</v>
      </c>
      <c r="G85" s="10">
        <f t="shared" si="4"/>
        <v>3001.25</v>
      </c>
      <c r="H85" s="10" t="s">
        <v>16</v>
      </c>
      <c r="I85" s="10" t="s">
        <v>17</v>
      </c>
      <c r="J85" s="11" t="s">
        <v>18</v>
      </c>
      <c r="K85" s="12">
        <f t="shared" si="5"/>
        <v>0.01</v>
      </c>
    </row>
    <row r="86" spans="1:11" ht="112.5" x14ac:dyDescent="0.25">
      <c r="A86" s="8">
        <v>81</v>
      </c>
      <c r="B86" s="9" t="s">
        <v>103</v>
      </c>
      <c r="C86" s="9">
        <v>276340</v>
      </c>
      <c r="D86" s="9" t="s">
        <v>94</v>
      </c>
      <c r="E86" s="9">
        <v>1500</v>
      </c>
      <c r="F86" s="10">
        <v>2.42</v>
      </c>
      <c r="G86" s="10">
        <f t="shared" si="4"/>
        <v>3630</v>
      </c>
      <c r="H86" s="10" t="s">
        <v>16</v>
      </c>
      <c r="I86" s="10" t="s">
        <v>17</v>
      </c>
      <c r="J86" s="11" t="s">
        <v>18</v>
      </c>
      <c r="K86" s="12">
        <f t="shared" si="5"/>
        <v>0.01</v>
      </c>
    </row>
    <row r="87" spans="1:11" ht="112.5" x14ac:dyDescent="0.25">
      <c r="A87" s="8">
        <v>82</v>
      </c>
      <c r="B87" s="9" t="s">
        <v>104</v>
      </c>
      <c r="C87" s="9">
        <v>269947</v>
      </c>
      <c r="D87" s="9" t="s">
        <v>94</v>
      </c>
      <c r="E87" s="9">
        <v>140</v>
      </c>
      <c r="F87" s="10">
        <v>3.02</v>
      </c>
      <c r="G87" s="10">
        <f t="shared" si="4"/>
        <v>422.8</v>
      </c>
      <c r="H87" s="10" t="s">
        <v>16</v>
      </c>
      <c r="I87" s="10" t="s">
        <v>17</v>
      </c>
      <c r="J87" s="11" t="s">
        <v>18</v>
      </c>
      <c r="K87" s="12">
        <f t="shared" si="5"/>
        <v>0.01</v>
      </c>
    </row>
    <row r="88" spans="1:11" ht="101.25" x14ac:dyDescent="0.25">
      <c r="A88" s="8">
        <v>83</v>
      </c>
      <c r="B88" s="9" t="s">
        <v>105</v>
      </c>
      <c r="C88" s="9">
        <v>272779</v>
      </c>
      <c r="D88" s="9" t="s">
        <v>94</v>
      </c>
      <c r="E88" s="9">
        <v>125</v>
      </c>
      <c r="F88" s="10">
        <v>12.6</v>
      </c>
      <c r="G88" s="10">
        <f t="shared" si="4"/>
        <v>1575</v>
      </c>
      <c r="H88" s="10" t="s">
        <v>16</v>
      </c>
      <c r="I88" s="10" t="s">
        <v>17</v>
      </c>
      <c r="J88" s="11" t="s">
        <v>18</v>
      </c>
      <c r="K88" s="12">
        <f t="shared" si="5"/>
        <v>0.03</v>
      </c>
    </row>
    <row r="89" spans="1:11" ht="101.25" x14ac:dyDescent="0.25">
      <c r="A89" s="8">
        <v>84</v>
      </c>
      <c r="B89" s="9" t="s">
        <v>106</v>
      </c>
      <c r="C89" s="9">
        <v>272778</v>
      </c>
      <c r="D89" s="9" t="s">
        <v>94</v>
      </c>
      <c r="E89" s="9">
        <v>215</v>
      </c>
      <c r="F89" s="10">
        <v>14.67</v>
      </c>
      <c r="G89" s="10">
        <f t="shared" si="4"/>
        <v>3154.05</v>
      </c>
      <c r="H89" s="10" t="s">
        <v>16</v>
      </c>
      <c r="I89" s="10" t="s">
        <v>17</v>
      </c>
      <c r="J89" s="11" t="s">
        <v>18</v>
      </c>
      <c r="K89" s="12">
        <f t="shared" si="5"/>
        <v>0.03</v>
      </c>
    </row>
    <row r="90" spans="1:11" ht="101.25" x14ac:dyDescent="0.25">
      <c r="A90" s="8">
        <v>85</v>
      </c>
      <c r="B90" s="9" t="s">
        <v>107</v>
      </c>
      <c r="C90" s="9">
        <v>282044</v>
      </c>
      <c r="D90" s="9" t="s">
        <v>94</v>
      </c>
      <c r="E90" s="9">
        <v>150</v>
      </c>
      <c r="F90" s="10">
        <v>13.44</v>
      </c>
      <c r="G90" s="10">
        <f t="shared" si="4"/>
        <v>2016</v>
      </c>
      <c r="H90" s="10" t="s">
        <v>16</v>
      </c>
      <c r="I90" s="10" t="s">
        <v>17</v>
      </c>
      <c r="J90" s="11" t="s">
        <v>18</v>
      </c>
      <c r="K90" s="12">
        <f t="shared" si="5"/>
        <v>0.03</v>
      </c>
    </row>
    <row r="91" spans="1:11" ht="67.5" x14ac:dyDescent="0.25">
      <c r="A91" s="8">
        <v>86</v>
      </c>
      <c r="B91" s="9" t="s">
        <v>108</v>
      </c>
      <c r="C91" s="9">
        <v>485315</v>
      </c>
      <c r="D91" s="9" t="s">
        <v>15</v>
      </c>
      <c r="E91" s="9">
        <v>422</v>
      </c>
      <c r="F91" s="10">
        <v>24.9</v>
      </c>
      <c r="G91" s="10">
        <f t="shared" si="4"/>
        <v>10507.8</v>
      </c>
      <c r="H91" s="10" t="s">
        <v>16</v>
      </c>
      <c r="I91" s="10" t="s">
        <v>17</v>
      </c>
      <c r="J91" s="11" t="s">
        <v>18</v>
      </c>
      <c r="K91" s="12">
        <f t="shared" si="5"/>
        <v>0.05</v>
      </c>
    </row>
    <row r="92" spans="1:11" ht="22.5" x14ac:dyDescent="0.25">
      <c r="A92" s="8">
        <v>87</v>
      </c>
      <c r="B92" s="9" t="s">
        <v>109</v>
      </c>
      <c r="C92" s="9">
        <v>442389</v>
      </c>
      <c r="D92" s="9" t="s">
        <v>110</v>
      </c>
      <c r="E92" s="9">
        <v>16</v>
      </c>
      <c r="F92" s="10">
        <v>645.30999999999995</v>
      </c>
      <c r="G92" s="10">
        <f t="shared" si="4"/>
        <v>10324.959999999999</v>
      </c>
      <c r="H92" s="10" t="s">
        <v>16</v>
      </c>
      <c r="I92" s="10" t="s">
        <v>17</v>
      </c>
      <c r="J92" s="11" t="s">
        <v>18</v>
      </c>
      <c r="K92" s="12">
        <f t="shared" si="5"/>
        <v>0.4</v>
      </c>
    </row>
    <row r="93" spans="1:11" ht="22.5" x14ac:dyDescent="0.25">
      <c r="A93" s="8">
        <v>88</v>
      </c>
      <c r="B93" s="9" t="s">
        <v>111</v>
      </c>
      <c r="C93" s="9">
        <v>445800</v>
      </c>
      <c r="D93" s="9" t="s">
        <v>15</v>
      </c>
      <c r="E93" s="9">
        <v>89</v>
      </c>
      <c r="F93" s="10">
        <v>33.43</v>
      </c>
      <c r="G93" s="10">
        <f t="shared" si="4"/>
        <v>2975.27</v>
      </c>
      <c r="H93" s="10" t="s">
        <v>16</v>
      </c>
      <c r="I93" s="10" t="s">
        <v>17</v>
      </c>
      <c r="J93" s="11" t="s">
        <v>18</v>
      </c>
      <c r="K93" s="12">
        <f t="shared" si="5"/>
        <v>0.05</v>
      </c>
    </row>
    <row r="94" spans="1:11" ht="22.5" x14ac:dyDescent="0.25">
      <c r="A94" s="8">
        <v>89</v>
      </c>
      <c r="B94" s="9" t="s">
        <v>112</v>
      </c>
      <c r="C94" s="9">
        <v>452744</v>
      </c>
      <c r="D94" s="9" t="s">
        <v>15</v>
      </c>
      <c r="E94" s="9">
        <v>89</v>
      </c>
      <c r="F94" s="10">
        <v>51.58</v>
      </c>
      <c r="G94" s="10">
        <f t="shared" si="4"/>
        <v>4590.62</v>
      </c>
      <c r="H94" s="10" t="s">
        <v>16</v>
      </c>
      <c r="I94" s="10" t="s">
        <v>17</v>
      </c>
      <c r="J94" s="11" t="s">
        <v>18</v>
      </c>
      <c r="K94" s="12">
        <f t="shared" si="5"/>
        <v>0.1</v>
      </c>
    </row>
    <row r="95" spans="1:11" ht="22.5" x14ac:dyDescent="0.25">
      <c r="A95" s="8">
        <v>90</v>
      </c>
      <c r="B95" s="9" t="s">
        <v>113</v>
      </c>
      <c r="C95" s="9">
        <v>467728</v>
      </c>
      <c r="D95" s="9" t="s">
        <v>15</v>
      </c>
      <c r="E95" s="9">
        <v>3</v>
      </c>
      <c r="F95" s="10">
        <v>113.9</v>
      </c>
      <c r="G95" s="10">
        <f t="shared" si="4"/>
        <v>341.70000000000005</v>
      </c>
      <c r="H95" s="10" t="s">
        <v>16</v>
      </c>
      <c r="I95" s="10" t="s">
        <v>17</v>
      </c>
      <c r="J95" s="11" t="s">
        <v>18</v>
      </c>
      <c r="K95" s="12">
        <f t="shared" si="5"/>
        <v>0.12</v>
      </c>
    </row>
    <row r="96" spans="1:11" ht="45" x14ac:dyDescent="0.25">
      <c r="A96" s="8">
        <v>91</v>
      </c>
      <c r="B96" s="9" t="s">
        <v>114</v>
      </c>
      <c r="C96" s="9">
        <v>467873</v>
      </c>
      <c r="D96" s="9" t="s">
        <v>15</v>
      </c>
      <c r="E96" s="9">
        <v>9</v>
      </c>
      <c r="F96" s="10">
        <v>89.25</v>
      </c>
      <c r="G96" s="10">
        <f t="shared" si="4"/>
        <v>803.25</v>
      </c>
      <c r="H96" s="10" t="s">
        <v>16</v>
      </c>
      <c r="I96" s="10" t="s">
        <v>17</v>
      </c>
      <c r="J96" s="11" t="s">
        <v>18</v>
      </c>
      <c r="K96" s="12">
        <f t="shared" si="5"/>
        <v>0.1</v>
      </c>
    </row>
    <row r="97" spans="1:11" x14ac:dyDescent="0.25">
      <c r="A97" s="8">
        <v>92</v>
      </c>
      <c r="B97" s="9" t="s">
        <v>115</v>
      </c>
      <c r="C97" s="9">
        <v>467995</v>
      </c>
      <c r="D97" s="9" t="s">
        <v>15</v>
      </c>
      <c r="E97" s="9">
        <v>40</v>
      </c>
      <c r="F97" s="10">
        <v>65</v>
      </c>
      <c r="G97" s="10">
        <f t="shared" si="4"/>
        <v>2600</v>
      </c>
      <c r="H97" s="10" t="s">
        <v>16</v>
      </c>
      <c r="I97" s="10" t="s">
        <v>17</v>
      </c>
      <c r="J97" s="11" t="s">
        <v>18</v>
      </c>
      <c r="K97" s="12">
        <f t="shared" si="5"/>
        <v>0.1</v>
      </c>
    </row>
    <row r="98" spans="1:11" x14ac:dyDescent="0.25">
      <c r="A98" s="8">
        <v>93</v>
      </c>
      <c r="B98" s="9" t="s">
        <v>116</v>
      </c>
      <c r="C98" s="9">
        <v>468001</v>
      </c>
      <c r="D98" s="9" t="s">
        <v>15</v>
      </c>
      <c r="E98" s="9">
        <v>18</v>
      </c>
      <c r="F98" s="10">
        <v>49.04</v>
      </c>
      <c r="G98" s="10">
        <f t="shared" si="4"/>
        <v>882.72</v>
      </c>
      <c r="H98" s="10" t="s">
        <v>16</v>
      </c>
      <c r="I98" s="10" t="s">
        <v>17</v>
      </c>
      <c r="J98" s="11" t="s">
        <v>18</v>
      </c>
      <c r="K98" s="12">
        <f t="shared" si="5"/>
        <v>0.05</v>
      </c>
    </row>
    <row r="99" spans="1:11" x14ac:dyDescent="0.25">
      <c r="A99" s="8">
        <v>94</v>
      </c>
      <c r="B99" s="9" t="s">
        <v>117</v>
      </c>
      <c r="C99" s="9">
        <v>467838</v>
      </c>
      <c r="D99" s="9" t="s">
        <v>15</v>
      </c>
      <c r="E99" s="9">
        <v>37</v>
      </c>
      <c r="F99" s="10">
        <v>40.630000000000003</v>
      </c>
      <c r="G99" s="10">
        <f t="shared" si="4"/>
        <v>1503.3100000000002</v>
      </c>
      <c r="H99" s="10" t="s">
        <v>16</v>
      </c>
      <c r="I99" s="10" t="s">
        <v>17</v>
      </c>
      <c r="J99" s="11" t="s">
        <v>18</v>
      </c>
      <c r="K99" s="12">
        <f t="shared" si="5"/>
        <v>0.05</v>
      </c>
    </row>
    <row r="100" spans="1:11" x14ac:dyDescent="0.25">
      <c r="A100" s="8">
        <v>95</v>
      </c>
      <c r="B100" s="9" t="s">
        <v>118</v>
      </c>
      <c r="C100" s="9">
        <v>467776</v>
      </c>
      <c r="D100" s="9" t="s">
        <v>15</v>
      </c>
      <c r="E100" s="9">
        <v>38</v>
      </c>
      <c r="F100" s="10">
        <v>56.77</v>
      </c>
      <c r="G100" s="10">
        <f t="shared" si="4"/>
        <v>2157.2600000000002</v>
      </c>
      <c r="H100" s="10" t="s">
        <v>16</v>
      </c>
      <c r="I100" s="10" t="s">
        <v>17</v>
      </c>
      <c r="J100" s="11" t="s">
        <v>18</v>
      </c>
      <c r="K100" s="12">
        <f t="shared" si="5"/>
        <v>0.1</v>
      </c>
    </row>
    <row r="101" spans="1:11" ht="22.5" x14ac:dyDescent="0.25">
      <c r="A101" s="8">
        <v>96</v>
      </c>
      <c r="B101" s="9" t="s">
        <v>119</v>
      </c>
      <c r="C101" s="9">
        <v>437916</v>
      </c>
      <c r="D101" s="9" t="s">
        <v>15</v>
      </c>
      <c r="E101" s="9">
        <v>3</v>
      </c>
      <c r="F101" s="10">
        <v>199.52</v>
      </c>
      <c r="G101" s="10">
        <f t="shared" si="4"/>
        <v>598.56000000000006</v>
      </c>
      <c r="H101" s="10" t="s">
        <v>16</v>
      </c>
      <c r="I101" s="10" t="s">
        <v>17</v>
      </c>
      <c r="J101" s="11" t="s">
        <v>18</v>
      </c>
      <c r="K101" s="12">
        <f t="shared" si="5"/>
        <v>0.12</v>
      </c>
    </row>
    <row r="102" spans="1:11" ht="22.5" x14ac:dyDescent="0.25">
      <c r="A102" s="8">
        <v>97</v>
      </c>
      <c r="B102" s="9" t="s">
        <v>120</v>
      </c>
      <c r="C102" s="9">
        <v>415338</v>
      </c>
      <c r="D102" s="9" t="s">
        <v>15</v>
      </c>
      <c r="E102" s="9">
        <v>3</v>
      </c>
      <c r="F102" s="10">
        <v>171.24</v>
      </c>
      <c r="G102" s="10">
        <f t="shared" ref="G102:G133" si="6">F102*E102</f>
        <v>513.72</v>
      </c>
      <c r="H102" s="10" t="s">
        <v>16</v>
      </c>
      <c r="I102" s="10" t="s">
        <v>17</v>
      </c>
      <c r="J102" s="11" t="s">
        <v>18</v>
      </c>
      <c r="K102" s="12">
        <f t="shared" ref="K102:K110" si="7">IF(F102&lt;0.01,"",IF(AND(F102&gt;=0.01,F102&lt;=5),0.01,IF(F102&lt;=10,0.02,IF(F102&lt;=20,0.03,IF(F102&lt;=50,0.05,IF(F102&lt;=100,0.1,IF(F102&lt;=200,0.12,IF(F102&lt;=500,0.2,IF(F102&lt;=1000,0.4,IF(F102&lt;=2000,0.5,IF(F102&lt;=5000,0.8,IF(F102&lt;=10000,F102*0.005,"Avaliação Específica"))))))))))))</f>
        <v>0.12</v>
      </c>
    </row>
    <row r="103" spans="1:11" ht="22.5" x14ac:dyDescent="0.25">
      <c r="A103" s="8">
        <v>98</v>
      </c>
      <c r="B103" s="9" t="s">
        <v>121</v>
      </c>
      <c r="C103" s="9">
        <v>467776</v>
      </c>
      <c r="D103" s="9" t="s">
        <v>15</v>
      </c>
      <c r="E103" s="9">
        <v>3</v>
      </c>
      <c r="F103" s="10">
        <v>111.14</v>
      </c>
      <c r="G103" s="10">
        <f t="shared" si="6"/>
        <v>333.42</v>
      </c>
      <c r="H103" s="10" t="s">
        <v>16</v>
      </c>
      <c r="I103" s="10" t="s">
        <v>17</v>
      </c>
      <c r="J103" s="11" t="s">
        <v>18</v>
      </c>
      <c r="K103" s="12">
        <f t="shared" si="7"/>
        <v>0.12</v>
      </c>
    </row>
    <row r="104" spans="1:11" ht="22.5" x14ac:dyDescent="0.25">
      <c r="A104" s="8">
        <v>99</v>
      </c>
      <c r="B104" s="9" t="s">
        <v>122</v>
      </c>
      <c r="C104" s="9">
        <v>467789</v>
      </c>
      <c r="D104" s="9" t="s">
        <v>15</v>
      </c>
      <c r="E104" s="9">
        <v>3</v>
      </c>
      <c r="F104" s="10">
        <v>100.79</v>
      </c>
      <c r="G104" s="10">
        <f t="shared" si="6"/>
        <v>302.37</v>
      </c>
      <c r="H104" s="10" t="s">
        <v>16</v>
      </c>
      <c r="I104" s="10" t="s">
        <v>17</v>
      </c>
      <c r="J104" s="11" t="s">
        <v>18</v>
      </c>
      <c r="K104" s="12">
        <f t="shared" si="7"/>
        <v>0.12</v>
      </c>
    </row>
    <row r="105" spans="1:11" ht="22.5" x14ac:dyDescent="0.25">
      <c r="A105" s="8">
        <v>100</v>
      </c>
      <c r="B105" s="9" t="s">
        <v>123</v>
      </c>
      <c r="C105" s="9">
        <v>468066</v>
      </c>
      <c r="D105" s="9" t="s">
        <v>15</v>
      </c>
      <c r="E105" s="9">
        <v>3</v>
      </c>
      <c r="F105" s="10">
        <v>81.47</v>
      </c>
      <c r="G105" s="10">
        <f t="shared" si="6"/>
        <v>244.41</v>
      </c>
      <c r="H105" s="10" t="s">
        <v>16</v>
      </c>
      <c r="I105" s="10" t="s">
        <v>17</v>
      </c>
      <c r="J105" s="11" t="s">
        <v>18</v>
      </c>
      <c r="K105" s="12">
        <f t="shared" si="7"/>
        <v>0.1</v>
      </c>
    </row>
    <row r="106" spans="1:11" ht="33.75" x14ac:dyDescent="0.25">
      <c r="A106" s="8">
        <v>101</v>
      </c>
      <c r="B106" s="9" t="s">
        <v>124</v>
      </c>
      <c r="C106" s="9">
        <v>467785</v>
      </c>
      <c r="D106" s="9" t="s">
        <v>15</v>
      </c>
      <c r="E106" s="9">
        <v>2</v>
      </c>
      <c r="F106" s="10">
        <v>225.68</v>
      </c>
      <c r="G106" s="10">
        <f t="shared" si="6"/>
        <v>451.36</v>
      </c>
      <c r="H106" s="10" t="s">
        <v>16</v>
      </c>
      <c r="I106" s="10" t="s">
        <v>17</v>
      </c>
      <c r="J106" s="11" t="s">
        <v>18</v>
      </c>
      <c r="K106" s="12">
        <f t="shared" si="7"/>
        <v>0.2</v>
      </c>
    </row>
    <row r="107" spans="1:11" ht="33.75" x14ac:dyDescent="0.25">
      <c r="A107" s="8">
        <v>102</v>
      </c>
      <c r="B107" s="9" t="s">
        <v>125</v>
      </c>
      <c r="C107" s="9">
        <v>467785</v>
      </c>
      <c r="D107" s="9" t="s">
        <v>15</v>
      </c>
      <c r="E107" s="9">
        <v>2</v>
      </c>
      <c r="F107" s="10">
        <v>254.82</v>
      </c>
      <c r="G107" s="10">
        <f t="shared" si="6"/>
        <v>509.64</v>
      </c>
      <c r="H107" s="10" t="s">
        <v>16</v>
      </c>
      <c r="I107" s="10" t="s">
        <v>17</v>
      </c>
      <c r="J107" s="11" t="s">
        <v>18</v>
      </c>
      <c r="K107" s="12">
        <f t="shared" si="7"/>
        <v>0.2</v>
      </c>
    </row>
    <row r="108" spans="1:11" x14ac:dyDescent="0.25">
      <c r="A108" s="8">
        <v>103</v>
      </c>
      <c r="B108" s="9" t="s">
        <v>126</v>
      </c>
      <c r="C108" s="9">
        <v>450092</v>
      </c>
      <c r="D108" s="9" t="s">
        <v>15</v>
      </c>
      <c r="E108" s="9">
        <v>7</v>
      </c>
      <c r="F108" s="10">
        <v>118.9</v>
      </c>
      <c r="G108" s="10">
        <f t="shared" si="6"/>
        <v>832.30000000000007</v>
      </c>
      <c r="H108" s="10" t="s">
        <v>16</v>
      </c>
      <c r="I108" s="10" t="s">
        <v>17</v>
      </c>
      <c r="J108" s="11" t="s">
        <v>18</v>
      </c>
      <c r="K108" s="12">
        <f t="shared" si="7"/>
        <v>0.12</v>
      </c>
    </row>
    <row r="109" spans="1:11" x14ac:dyDescent="0.25">
      <c r="A109" s="8">
        <v>104</v>
      </c>
      <c r="B109" s="9" t="s">
        <v>127</v>
      </c>
      <c r="C109" s="9">
        <v>321461</v>
      </c>
      <c r="D109" s="9" t="s">
        <v>15</v>
      </c>
      <c r="E109" s="9">
        <v>25</v>
      </c>
      <c r="F109" s="10">
        <v>117.81</v>
      </c>
      <c r="G109" s="10">
        <f t="shared" si="6"/>
        <v>2945.25</v>
      </c>
      <c r="H109" s="10" t="s">
        <v>16</v>
      </c>
      <c r="I109" s="10" t="s">
        <v>17</v>
      </c>
      <c r="J109" s="11" t="s">
        <v>18</v>
      </c>
      <c r="K109" s="12">
        <f t="shared" si="7"/>
        <v>0.12</v>
      </c>
    </row>
    <row r="110" spans="1:11" ht="45" x14ac:dyDescent="0.25">
      <c r="A110" s="8">
        <v>105</v>
      </c>
      <c r="B110" s="9" t="s">
        <v>128</v>
      </c>
      <c r="C110" s="9">
        <v>436856</v>
      </c>
      <c r="D110" s="9" t="s">
        <v>129</v>
      </c>
      <c r="E110" s="9">
        <v>843</v>
      </c>
      <c r="F110" s="10">
        <v>19.600000000000001</v>
      </c>
      <c r="G110" s="10">
        <f t="shared" si="6"/>
        <v>16522.800000000003</v>
      </c>
      <c r="H110" s="10" t="s">
        <v>16</v>
      </c>
      <c r="I110" s="10" t="s">
        <v>17</v>
      </c>
      <c r="J110" s="11" t="s">
        <v>18</v>
      </c>
      <c r="K110" s="12">
        <f t="shared" si="7"/>
        <v>0.03</v>
      </c>
    </row>
    <row r="111" spans="1:11" ht="33.75" x14ac:dyDescent="0.25">
      <c r="A111" s="8">
        <v>106</v>
      </c>
      <c r="B111" s="9" t="s">
        <v>130</v>
      </c>
      <c r="C111" s="9">
        <v>342266</v>
      </c>
      <c r="D111" s="9" t="s">
        <v>15</v>
      </c>
      <c r="E111" s="9">
        <v>3</v>
      </c>
      <c r="F111" s="10">
        <v>10083.33</v>
      </c>
      <c r="G111" s="10">
        <f t="shared" si="6"/>
        <v>30249.989999999998</v>
      </c>
      <c r="H111" s="10" t="s">
        <v>16</v>
      </c>
      <c r="I111" s="10" t="s">
        <v>17</v>
      </c>
      <c r="J111" s="11" t="s">
        <v>18</v>
      </c>
      <c r="K111" s="13">
        <v>5.0000000000000001E-3</v>
      </c>
    </row>
    <row r="112" spans="1:11" ht="33.75" x14ac:dyDescent="0.25">
      <c r="A112" s="8">
        <v>107</v>
      </c>
      <c r="B112" s="9" t="s">
        <v>131</v>
      </c>
      <c r="C112" s="9">
        <v>342266</v>
      </c>
      <c r="D112" s="9" t="s">
        <v>15</v>
      </c>
      <c r="E112" s="9">
        <v>3</v>
      </c>
      <c r="F112" s="10">
        <v>9250</v>
      </c>
      <c r="G112" s="10">
        <f t="shared" si="6"/>
        <v>27750</v>
      </c>
      <c r="H112" s="10" t="s">
        <v>16</v>
      </c>
      <c r="I112" s="10" t="s">
        <v>17</v>
      </c>
      <c r="J112" s="11" t="s">
        <v>18</v>
      </c>
      <c r="K112" s="12">
        <f>IF(F112&lt;0.01,"",IF(AND(F112&gt;=0.01,F112&lt;=5),0.01,IF(F112&lt;=10,0.02,IF(F112&lt;=20,0.03,IF(F112&lt;=50,0.05,IF(F112&lt;=100,0.1,IF(F112&lt;=200,0.12,IF(F112&lt;=500,0.2,IF(F112&lt;=1000,0.4,IF(F112&lt;=2000,0.5,IF(F112&lt;=5000,0.8,IF(F112&lt;=10000,F112*0.005,"Avaliação Específica"))))))))))))</f>
        <v>46.25</v>
      </c>
    </row>
    <row r="113" spans="1:11" ht="33.75" x14ac:dyDescent="0.25">
      <c r="A113" s="8">
        <v>108</v>
      </c>
      <c r="B113" s="9" t="s">
        <v>132</v>
      </c>
      <c r="C113" s="9">
        <v>342266</v>
      </c>
      <c r="D113" s="9" t="s">
        <v>15</v>
      </c>
      <c r="E113" s="9">
        <v>3</v>
      </c>
      <c r="F113" s="10">
        <v>11999.67</v>
      </c>
      <c r="G113" s="10">
        <f t="shared" si="6"/>
        <v>35999.01</v>
      </c>
      <c r="H113" s="10" t="s">
        <v>16</v>
      </c>
      <c r="I113" s="10" t="s">
        <v>17</v>
      </c>
      <c r="J113" s="11" t="s">
        <v>18</v>
      </c>
      <c r="K113" s="13">
        <v>5.0000000000000001E-3</v>
      </c>
    </row>
    <row r="114" spans="1:11" ht="33.75" x14ac:dyDescent="0.25">
      <c r="A114" s="8">
        <v>109</v>
      </c>
      <c r="B114" s="9" t="s">
        <v>133</v>
      </c>
      <c r="C114" s="9">
        <v>342266</v>
      </c>
      <c r="D114" s="9" t="s">
        <v>15</v>
      </c>
      <c r="E114" s="9">
        <v>3</v>
      </c>
      <c r="F114" s="10">
        <v>14285</v>
      </c>
      <c r="G114" s="10">
        <f t="shared" si="6"/>
        <v>42855</v>
      </c>
      <c r="H114" s="10" t="s">
        <v>16</v>
      </c>
      <c r="I114" s="10" t="s">
        <v>17</v>
      </c>
      <c r="J114" s="11" t="s">
        <v>18</v>
      </c>
      <c r="K114" s="13">
        <v>5.0000000000000001E-3</v>
      </c>
    </row>
    <row r="115" spans="1:11" ht="33.75" x14ac:dyDescent="0.25">
      <c r="A115" s="8">
        <v>110</v>
      </c>
      <c r="B115" s="9" t="s">
        <v>134</v>
      </c>
      <c r="C115" s="9">
        <v>471618</v>
      </c>
      <c r="D115" s="9" t="s">
        <v>15</v>
      </c>
      <c r="E115" s="9">
        <v>73</v>
      </c>
      <c r="F115" s="10">
        <v>36.47</v>
      </c>
      <c r="G115" s="10">
        <f t="shared" si="6"/>
        <v>2662.31</v>
      </c>
      <c r="H115" s="10" t="s">
        <v>16</v>
      </c>
      <c r="I115" s="10" t="s">
        <v>17</v>
      </c>
      <c r="J115" s="11" t="s">
        <v>18</v>
      </c>
      <c r="K115" s="12">
        <f t="shared" ref="K115:K123" si="8">IF(F115&lt;0.01,"",IF(AND(F115&gt;=0.01,F115&lt;=5),0.01,IF(F115&lt;=10,0.02,IF(F115&lt;=20,0.03,IF(F115&lt;=50,0.05,IF(F115&lt;=100,0.1,IF(F115&lt;=200,0.12,IF(F115&lt;=500,0.2,IF(F115&lt;=1000,0.4,IF(F115&lt;=2000,0.5,IF(F115&lt;=5000,0.8,IF(F115&lt;=10000,F115*0.005,"Avaliação Específica"))))))))))))</f>
        <v>0.05</v>
      </c>
    </row>
    <row r="116" spans="1:11" ht="22.5" x14ac:dyDescent="0.25">
      <c r="A116" s="8">
        <v>111</v>
      </c>
      <c r="B116" s="9" t="s">
        <v>135</v>
      </c>
      <c r="C116" s="9">
        <v>471596</v>
      </c>
      <c r="D116" s="9" t="s">
        <v>15</v>
      </c>
      <c r="E116" s="9">
        <v>9</v>
      </c>
      <c r="F116" s="10">
        <v>130.69999999999999</v>
      </c>
      <c r="G116" s="10">
        <f t="shared" si="6"/>
        <v>1176.3</v>
      </c>
      <c r="H116" s="10" t="s">
        <v>16</v>
      </c>
      <c r="I116" s="10" t="s">
        <v>17</v>
      </c>
      <c r="J116" s="11" t="s">
        <v>18</v>
      </c>
      <c r="K116" s="12">
        <f t="shared" si="8"/>
        <v>0.12</v>
      </c>
    </row>
    <row r="117" spans="1:11" ht="22.5" x14ac:dyDescent="0.25">
      <c r="A117" s="8">
        <v>112</v>
      </c>
      <c r="B117" s="9" t="s">
        <v>136</v>
      </c>
      <c r="C117" s="9">
        <v>471593</v>
      </c>
      <c r="D117" s="9" t="s">
        <v>15</v>
      </c>
      <c r="E117" s="9">
        <v>9</v>
      </c>
      <c r="F117" s="10">
        <v>52.44</v>
      </c>
      <c r="G117" s="10">
        <f t="shared" si="6"/>
        <v>471.96</v>
      </c>
      <c r="H117" s="10" t="s">
        <v>16</v>
      </c>
      <c r="I117" s="10" t="s">
        <v>17</v>
      </c>
      <c r="J117" s="11" t="s">
        <v>18</v>
      </c>
      <c r="K117" s="12">
        <f t="shared" si="8"/>
        <v>0.1</v>
      </c>
    </row>
    <row r="118" spans="1:11" ht="22.5" x14ac:dyDescent="0.25">
      <c r="A118" s="8">
        <v>113</v>
      </c>
      <c r="B118" s="9" t="s">
        <v>137</v>
      </c>
      <c r="C118" s="9">
        <v>471595</v>
      </c>
      <c r="D118" s="9" t="s">
        <v>15</v>
      </c>
      <c r="E118" s="9">
        <v>2</v>
      </c>
      <c r="F118" s="10">
        <v>99.9</v>
      </c>
      <c r="G118" s="10">
        <f t="shared" si="6"/>
        <v>199.8</v>
      </c>
      <c r="H118" s="10" t="s">
        <v>16</v>
      </c>
      <c r="I118" s="10" t="s">
        <v>17</v>
      </c>
      <c r="J118" s="11" t="s">
        <v>18</v>
      </c>
      <c r="K118" s="12">
        <f t="shared" si="8"/>
        <v>0.1</v>
      </c>
    </row>
    <row r="119" spans="1:11" ht="22.5" x14ac:dyDescent="0.25">
      <c r="A119" s="8">
        <v>114</v>
      </c>
      <c r="B119" s="9" t="s">
        <v>138</v>
      </c>
      <c r="C119" s="9">
        <v>471592</v>
      </c>
      <c r="D119" s="9" t="s">
        <v>15</v>
      </c>
      <c r="E119" s="9">
        <v>2</v>
      </c>
      <c r="F119" s="10">
        <v>57.73</v>
      </c>
      <c r="G119" s="10">
        <f t="shared" si="6"/>
        <v>115.46</v>
      </c>
      <c r="H119" s="10" t="s">
        <v>16</v>
      </c>
      <c r="I119" s="10" t="s">
        <v>17</v>
      </c>
      <c r="J119" s="11" t="s">
        <v>18</v>
      </c>
      <c r="K119" s="12">
        <f t="shared" si="8"/>
        <v>0.1</v>
      </c>
    </row>
    <row r="120" spans="1:11" x14ac:dyDescent="0.25">
      <c r="A120" s="8">
        <v>115</v>
      </c>
      <c r="B120" s="9" t="s">
        <v>139</v>
      </c>
      <c r="C120" s="9">
        <v>471596</v>
      </c>
      <c r="D120" s="9" t="s">
        <v>15</v>
      </c>
      <c r="E120" s="9">
        <v>68</v>
      </c>
      <c r="F120" s="10">
        <v>44.81</v>
      </c>
      <c r="G120" s="10">
        <f t="shared" si="6"/>
        <v>3047.08</v>
      </c>
      <c r="H120" s="10" t="s">
        <v>16</v>
      </c>
      <c r="I120" s="10" t="s">
        <v>17</v>
      </c>
      <c r="J120" s="11" t="s">
        <v>18</v>
      </c>
      <c r="K120" s="12">
        <f t="shared" si="8"/>
        <v>0.05</v>
      </c>
    </row>
    <row r="121" spans="1:11" x14ac:dyDescent="0.25">
      <c r="A121" s="8">
        <v>116</v>
      </c>
      <c r="B121" s="9" t="s">
        <v>140</v>
      </c>
      <c r="C121" s="9">
        <v>471541</v>
      </c>
      <c r="D121" s="9" t="s">
        <v>15</v>
      </c>
      <c r="E121" s="9">
        <v>49</v>
      </c>
      <c r="F121" s="10">
        <v>64.75</v>
      </c>
      <c r="G121" s="10">
        <f t="shared" si="6"/>
        <v>3172.75</v>
      </c>
      <c r="H121" s="10" t="s">
        <v>16</v>
      </c>
      <c r="I121" s="10" t="s">
        <v>17</v>
      </c>
      <c r="J121" s="11" t="s">
        <v>18</v>
      </c>
      <c r="K121" s="12">
        <f t="shared" si="8"/>
        <v>0.1</v>
      </c>
    </row>
    <row r="122" spans="1:11" ht="22.5" x14ac:dyDescent="0.25">
      <c r="A122" s="8">
        <v>117</v>
      </c>
      <c r="B122" s="9" t="s">
        <v>141</v>
      </c>
      <c r="C122" s="9">
        <v>471461</v>
      </c>
      <c r="D122" s="9" t="s">
        <v>15</v>
      </c>
      <c r="E122" s="9">
        <v>45</v>
      </c>
      <c r="F122" s="10">
        <v>34.82</v>
      </c>
      <c r="G122" s="10">
        <f t="shared" si="6"/>
        <v>1566.9</v>
      </c>
      <c r="H122" s="10" t="s">
        <v>16</v>
      </c>
      <c r="I122" s="10" t="s">
        <v>17</v>
      </c>
      <c r="J122" s="11" t="s">
        <v>18</v>
      </c>
      <c r="K122" s="12">
        <f t="shared" si="8"/>
        <v>0.05</v>
      </c>
    </row>
    <row r="123" spans="1:11" ht="45" x14ac:dyDescent="0.25">
      <c r="A123" s="8">
        <v>118</v>
      </c>
      <c r="B123" s="9" t="s">
        <v>142</v>
      </c>
      <c r="C123" s="9">
        <v>352061</v>
      </c>
      <c r="D123" s="9" t="s">
        <v>15</v>
      </c>
      <c r="E123" s="9">
        <v>23</v>
      </c>
      <c r="F123" s="10">
        <v>825.89</v>
      </c>
      <c r="G123" s="10">
        <f t="shared" si="6"/>
        <v>18995.47</v>
      </c>
      <c r="H123" s="10" t="s">
        <v>16</v>
      </c>
      <c r="I123" s="10" t="s">
        <v>17</v>
      </c>
      <c r="J123" s="11" t="s">
        <v>18</v>
      </c>
      <c r="K123" s="12">
        <f t="shared" si="8"/>
        <v>0.4</v>
      </c>
    </row>
    <row r="124" spans="1:11" x14ac:dyDescent="0.25">
      <c r="F124" s="7" t="s">
        <v>143</v>
      </c>
      <c r="G124" s="14">
        <f>SUM(G6:G123)</f>
        <v>354775.63000000012</v>
      </c>
    </row>
  </sheetData>
  <mergeCells count="3">
    <mergeCell ref="A1:K1"/>
    <mergeCell ref="A2:K2"/>
    <mergeCell ref="A3:K3"/>
  </mergeCells>
  <pageMargins left="0.23611111111111099" right="0.23611111111111099" top="0.74861111111111101" bottom="0.74791666666666701" header="0.31527777777777799" footer="0.31527777777777799"/>
  <pageSetup paperSize="9" scale="95" fitToHeight="0" orientation="landscape" horizontalDpi="300" verticalDpi="300" r:id="rId1"/>
  <headerFooter>
    <oddHeader>&amp;CPREGÃO ELETRÔNICO 117/2022</oddHeader>
    <oddFooter>&amp;L&amp;9ANEXO I-A- PLANILHA ESTIMATIVA DE QUANTIDADE E PREÇO&amp;R&amp;9&amp;P/&amp;N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revision>8</cp:revision>
  <cp:lastPrinted>2022-09-29T11:55:24Z</cp:lastPrinted>
  <dcterms:created xsi:type="dcterms:W3CDTF">2019-07-30T23:05:19Z</dcterms:created>
  <dcterms:modified xsi:type="dcterms:W3CDTF">2022-09-29T11:55:35Z</dcterms:modified>
  <dc:language>pt-BR</dc:language>
</cp:coreProperties>
</file>