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12195" activeTab="0"/>
  </bookViews>
  <sheets>
    <sheet name="Plano de Tabalho" sheetId="1" r:id="rId1"/>
    <sheet name="Manual de Preechimento" sheetId="2" r:id="rId2"/>
    <sheet name="Descrição  elementos de despesa" sheetId="3" r:id="rId3"/>
  </sheets>
  <definedNames>
    <definedName name="_xlnm.Print_Area" localSheetId="1">'Manual de Preechimento'!$A$1:$P$111</definedName>
    <definedName name="_xlnm.Print_Area" localSheetId="0">'Plano de Tabalho'!$A$1:$N$311</definedName>
  </definedNames>
  <calcPr fullCalcOnLoad="1"/>
</workbook>
</file>

<file path=xl/sharedStrings.xml><?xml version="1.0" encoding="utf-8"?>
<sst xmlns="http://schemas.openxmlformats.org/spreadsheetml/2006/main" count="374" uniqueCount="305">
  <si>
    <t>SERVIÇO PÚBLICO FEDERAL</t>
  </si>
  <si>
    <t>MINISTÉRIO DA EDUCAÇÃO</t>
  </si>
  <si>
    <t>UNIVERSIDADE FEDERAL FLUMINENSE</t>
  </si>
  <si>
    <t>1 - DADOS CADASTRAIS</t>
  </si>
  <si>
    <t>Aperfeiçoamento</t>
  </si>
  <si>
    <t>Atualização</t>
  </si>
  <si>
    <t>Extensão</t>
  </si>
  <si>
    <t>(assinalar com um X)</t>
  </si>
  <si>
    <t>CEP:</t>
  </si>
  <si>
    <t>CPF:</t>
  </si>
  <si>
    <t>CNPJ:</t>
  </si>
  <si>
    <t>3 - DESCRIÇÃO DO CURSO</t>
  </si>
  <si>
    <t>33.90.14</t>
  </si>
  <si>
    <t>Diárias - Civil</t>
  </si>
  <si>
    <t>33.90.18</t>
  </si>
  <si>
    <t>33.90.30</t>
  </si>
  <si>
    <t>Material de Consumo</t>
  </si>
  <si>
    <t>33.90.33</t>
  </si>
  <si>
    <t>Passagens e Despesas com Locomoção</t>
  </si>
  <si>
    <t>33.90.36</t>
  </si>
  <si>
    <t>Outros Serviços de Terceiros - Pessoa Física</t>
  </si>
  <si>
    <t>33.90.39</t>
  </si>
  <si>
    <t>33.91.47</t>
  </si>
  <si>
    <t>Obrigações Tributárias e Contributivas (referente ao percentual de 20% a título de INSS calculado sobre a natureza de despesa 33.90.36)</t>
  </si>
  <si>
    <t>44.90.52</t>
  </si>
  <si>
    <t>Equipamentos e Material Permanente</t>
  </si>
  <si>
    <t>CPF</t>
  </si>
  <si>
    <t xml:space="preserve"> (A)</t>
  </si>
  <si>
    <t xml:space="preserve"> (B)</t>
  </si>
  <si>
    <t xml:space="preserve"> </t>
  </si>
  <si>
    <t>Local e Data</t>
  </si>
  <si>
    <t>Proponente</t>
  </si>
  <si>
    <t>GUIA DE PREENCHIMENTO</t>
  </si>
  <si>
    <t>Manual de Procedimentos</t>
  </si>
  <si>
    <t>Órgão Proponente:</t>
  </si>
  <si>
    <t>preencher com o nome da unidade de ensino;</t>
  </si>
  <si>
    <t xml:space="preserve">Sigla: </t>
  </si>
  <si>
    <t>preencher com a sigla da unidade de ensino;</t>
  </si>
  <si>
    <t>Departamento:</t>
  </si>
  <si>
    <t>preencher com o nome do departamento de ensino;</t>
  </si>
  <si>
    <t>preencher com a sigla do departamento de ensino;</t>
  </si>
  <si>
    <t>Tipo de curso:</t>
  </si>
  <si>
    <t>Assinalar com um "X" apenas uma opção:</t>
  </si>
  <si>
    <t xml:space="preserve">(Aperfeiçoamento, Atualização, Extensão, Pós-Graduação Latu Sensu, Pós-Graduação Strictu Sensu - Mestrado Profissionalizante)   </t>
  </si>
  <si>
    <t>Tipo de turma:</t>
  </si>
  <si>
    <r>
      <t>Turma por contrato</t>
    </r>
    <r>
      <rPr>
        <sz val="12"/>
        <rFont val="Arial"/>
        <family val="2"/>
      </rPr>
      <t xml:space="preserve">:  Aquela realizada em associação com outras instituições e/ou organizações externas à UFF e responsáveis </t>
    </r>
  </si>
  <si>
    <t>pelo seu respectivo  financiamento de modo integral;</t>
  </si>
  <si>
    <r>
      <t xml:space="preserve">Turma auto-financiável:  </t>
    </r>
    <r>
      <rPr>
        <sz val="12"/>
        <rFont val="Arial"/>
        <family val="2"/>
      </rPr>
      <t>Aquela que, para existir, dependa da contribuição financeira regular por parte dos alunos matriculados;</t>
    </r>
  </si>
  <si>
    <t>Nome do curso:</t>
  </si>
  <si>
    <t>preencher com o nome do curso a ser realizado;</t>
  </si>
  <si>
    <t>Endereço de execução do curso:</t>
  </si>
  <si>
    <t>preencher com o endereço de onde será realizado o curso;</t>
  </si>
  <si>
    <t>Cidade:</t>
  </si>
  <si>
    <t>preencher com o nome da cidade onde será realizado o curso;</t>
  </si>
  <si>
    <t>preencher com o CEP referente ao endereço de execução do curso;</t>
  </si>
  <si>
    <t>Estado:</t>
  </si>
  <si>
    <t>preencher com a sigla do estado onde será realizado o curso;</t>
  </si>
  <si>
    <t>Nome do Coordenador (a):</t>
  </si>
  <si>
    <t>preencher com nome do responsável pelo curso;</t>
  </si>
  <si>
    <t xml:space="preserve">preencher com o nº do CPF do responsável pelo curso; </t>
  </si>
  <si>
    <t>Telefone/Fax(DDD):</t>
  </si>
  <si>
    <t xml:space="preserve">preencher com o nº do telefone, fax e DDD do responsável pelo curso; </t>
  </si>
  <si>
    <t>E-mail:</t>
  </si>
  <si>
    <t>preencher com o endereço de e-mail do responsável pelo curso;</t>
  </si>
  <si>
    <t>R.G./Órgão Exp.</t>
  </si>
  <si>
    <t xml:space="preserve">preencher com o nº do registro geral e órgão expedidor da carteira de identidade do do responsável pelo curso; </t>
  </si>
  <si>
    <t>Cargo:</t>
  </si>
  <si>
    <t>preencher com o nome do cargo exercido pelo responsável pelo curso na UFF:</t>
  </si>
  <si>
    <t>Função:</t>
  </si>
  <si>
    <t>preencher com o nome da função exercida pelo responsável pelo curso na UFF:</t>
  </si>
  <si>
    <t>Mat. Siape:</t>
  </si>
  <si>
    <t>preencher com o nº da matrícula siape do responsável pelo curso;</t>
  </si>
  <si>
    <t>2 - OUTROS PARTÍCIPES</t>
  </si>
  <si>
    <t>Nome da Entidade:</t>
  </si>
  <si>
    <t>preencher com o nome da Entidade/Órgão externo à UFF que participará do curso;</t>
  </si>
  <si>
    <t xml:space="preserve">preencher com o nº do Cadastro Nacional de Pessoa Jurídica; </t>
  </si>
  <si>
    <t>Endereço:</t>
  </si>
  <si>
    <t>preencher com o endereço da sede da Entidade;</t>
  </si>
  <si>
    <t xml:space="preserve">preencher com o nº do telefone, fax e DDD sede da Entidade; </t>
  </si>
  <si>
    <t>Título do curso:</t>
  </si>
  <si>
    <t>preencher com o título do curso a ser realizado;</t>
  </si>
  <si>
    <t>Identificação do Objeto:</t>
  </si>
  <si>
    <t>Justificativa da Proposição (art. 5º - I):</t>
  </si>
  <si>
    <t xml:space="preserve">Justificar a excepcionalidade da proposta, a partir da demanda social existente e dos benefícios para os processos de </t>
  </si>
  <si>
    <t>produção e tramitação do conhecimento;</t>
  </si>
  <si>
    <t>4 - CRONOGRAMA DE EXECUÇÃO</t>
  </si>
  <si>
    <t>Meta:</t>
  </si>
  <si>
    <t>preencher com o nº sequencial (exemplo: Meta 1, Meta 2, Meta 3, etc)</t>
  </si>
  <si>
    <t>Etapa:</t>
  </si>
  <si>
    <r>
      <t xml:space="preserve">preencher com o nº sequencial relacionado a Meta (exemplo: Etapa </t>
    </r>
    <r>
      <rPr>
        <b/>
        <sz val="12"/>
        <rFont val="Arial"/>
        <family val="2"/>
      </rPr>
      <t>1.1</t>
    </r>
    <r>
      <rPr>
        <sz val="12"/>
        <rFont val="Arial"/>
        <family val="2"/>
      </rPr>
      <t xml:space="preserve">, Etapa </t>
    </r>
    <r>
      <rPr>
        <b/>
        <sz val="12"/>
        <rFont val="Arial"/>
        <family val="2"/>
      </rPr>
      <t>1.2</t>
    </r>
    <r>
      <rPr>
        <sz val="12"/>
        <rFont val="Arial"/>
        <family val="2"/>
      </rPr>
      <t xml:space="preserve">, Etapa </t>
    </r>
    <r>
      <rPr>
        <b/>
        <sz val="12"/>
        <rFont val="Arial"/>
        <family val="2"/>
      </rPr>
      <t>2.1</t>
    </r>
    <r>
      <rPr>
        <sz val="12"/>
        <rFont val="Arial"/>
        <family val="2"/>
      </rPr>
      <t xml:space="preserve">, Etapa </t>
    </r>
    <r>
      <rPr>
        <b/>
        <sz val="12"/>
        <rFont val="Arial"/>
        <family val="2"/>
      </rPr>
      <t>2.2</t>
    </r>
    <r>
      <rPr>
        <sz val="12"/>
        <rFont val="Arial"/>
        <family val="2"/>
      </rPr>
      <t xml:space="preserve"> etc)</t>
    </r>
  </si>
  <si>
    <t>Especificação:</t>
  </si>
  <si>
    <t>preencher com a etapa a ser realizada (exemplo: Divulgação do Edital e Inscrição);</t>
  </si>
  <si>
    <t>Indicador Físico:</t>
  </si>
  <si>
    <t>preencher com os dados quantitativos relacionados às etapas:</t>
  </si>
  <si>
    <r>
      <t>Unidade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Unidade de medida da epata (exemplo: inscição e divulgação)</t>
    </r>
  </si>
  <si>
    <r>
      <t>Quantidade</t>
    </r>
    <r>
      <rPr>
        <sz val="12"/>
        <rFont val="Arial"/>
        <family val="2"/>
      </rPr>
      <t>: preencher com o nº a ser realizado nessa etapa;</t>
    </r>
  </si>
  <si>
    <t>Período:</t>
  </si>
  <si>
    <t>preencher com o período de realização do curso:</t>
  </si>
  <si>
    <r>
      <t>Início</t>
    </r>
    <r>
      <rPr>
        <sz val="12"/>
        <rFont val="Arial"/>
        <family val="2"/>
      </rPr>
      <t>: preencher com a data de início da realização do curso;</t>
    </r>
  </si>
  <si>
    <r>
      <t>Término</t>
    </r>
    <r>
      <rPr>
        <sz val="12"/>
        <rFont val="Arial"/>
        <family val="2"/>
      </rPr>
      <t>: preencher com a data de término da realização do curso;</t>
    </r>
  </si>
  <si>
    <t>5 - CRONOGRAMA DE DESEMBOLSO</t>
  </si>
  <si>
    <t>Preencher com o valor referente a receita prevista para cada mês.</t>
  </si>
  <si>
    <t>6 - APLICAÇÃO DOS RECURSOS</t>
  </si>
  <si>
    <t>6.1 - Receita  Prevista:</t>
  </si>
  <si>
    <t xml:space="preserve">preencher com os valores que irão resultar no total da receita prevista: </t>
  </si>
  <si>
    <t>6.1.1 - Inscrição:</t>
  </si>
  <si>
    <r>
      <t>preencher o campo "</t>
    </r>
    <r>
      <rPr>
        <b/>
        <sz val="12"/>
        <rFont val="Arial"/>
        <family val="2"/>
      </rPr>
      <t>Valor da Taxa</t>
    </r>
    <r>
      <rPr>
        <sz val="12"/>
        <rFont val="Arial"/>
        <family val="2"/>
      </rPr>
      <t>", "</t>
    </r>
    <r>
      <rPr>
        <b/>
        <sz val="12"/>
        <rFont val="Arial"/>
        <family val="2"/>
      </rPr>
      <t>Nº de meses</t>
    </r>
    <r>
      <rPr>
        <sz val="12"/>
        <rFont val="Arial"/>
        <family val="2"/>
      </rPr>
      <t>" e "</t>
    </r>
    <r>
      <rPr>
        <b/>
        <sz val="12"/>
        <rFont val="Arial"/>
        <family val="2"/>
      </rPr>
      <t>Nº de Alunos</t>
    </r>
    <r>
      <rPr>
        <sz val="12"/>
        <rFont val="Arial"/>
        <family val="2"/>
      </rPr>
      <t>", automaticamente o campo "</t>
    </r>
    <r>
      <rPr>
        <b/>
        <sz val="12"/>
        <rFont val="Arial"/>
        <family val="2"/>
      </rPr>
      <t>Total</t>
    </r>
    <r>
      <rPr>
        <sz val="12"/>
        <rFont val="Arial"/>
        <family val="2"/>
      </rPr>
      <t xml:space="preserve">" </t>
    </r>
  </si>
  <si>
    <t>será calculado, se alimentados eletronicamente;</t>
  </si>
  <si>
    <t>6.1.2 - Matricula:</t>
  </si>
  <si>
    <t>será calculado, se preenchido eletronicamente;</t>
  </si>
  <si>
    <t>6.1.3 - Mensalidade:</t>
  </si>
  <si>
    <t>6.2 - Destinação da Receita Prevista:</t>
  </si>
  <si>
    <t>Os campos 6.2.1, 6.2.2, 6.2.3, 6.2.4 e 6.2.5, serão preenchidos automaticamente, quando alimentado o campo anterior (6.1).</t>
  </si>
  <si>
    <t>Caso a coluna "% de Distribuição" seja alterada, os valores serão recalculados automaticamente;</t>
  </si>
  <si>
    <t>6.3 - Aplicação dos recursos arrecadados por Natureza de despesa</t>
  </si>
  <si>
    <t>preencher os campos: Código, Descrição e Total:</t>
  </si>
  <si>
    <t>Código:</t>
  </si>
  <si>
    <t>preencher com o nº do código de elemento de despesa (exemplo: 33.90.30, 33.90.36, 33.90.39, 44.90.52, etc);</t>
  </si>
  <si>
    <t>Descrição:</t>
  </si>
  <si>
    <t>preencher com o nome da "Natureza de Despesa" (exemplo: 33.90.30 = "Material de Consumo");</t>
  </si>
  <si>
    <t>Total:</t>
  </si>
  <si>
    <t>preencher com o valor total destinado a aquisição dos serviços e/ou produtos;</t>
  </si>
  <si>
    <t>7 - DISCRIMINAÇÃO DA DESPESA A SER EXECUTADA (de acordo com o informado no ítem 6.3)</t>
  </si>
  <si>
    <t>7.1 - Bolsas de ensino (Docentes, Téc. Adm.)</t>
  </si>
  <si>
    <t>preencher os campos: Nome, Função, Mat. Siape, Lotação, Regime de Trabalho e Valor Total por Curso:</t>
  </si>
  <si>
    <t>Nome:</t>
  </si>
  <si>
    <t>preencher com o nome do participante do curso;</t>
  </si>
  <si>
    <t>preencher com o nome da "Função" do participante do curso (exemplo: Coordenador, Professor, Secretário, etc);</t>
  </si>
  <si>
    <t>Matrícula Siape:</t>
  </si>
  <si>
    <t>preencher com o nº da "Matrícula Siape" do participante do curso;</t>
  </si>
  <si>
    <t>Lotação:</t>
  </si>
  <si>
    <t>preencher com o nome da "Lotação" do participante do curso (exemplo: Unidade de Ensino, Depto. de Ensino, Unidade Adm., etc);</t>
  </si>
  <si>
    <t>Regime de Trabalho:</t>
  </si>
  <si>
    <t>preencher com o "Regime de Trabalho" do servidor na UFF (exemplo:  20H, 40H, D.E., etc)</t>
  </si>
  <si>
    <t>Valor Total por Curso:</t>
  </si>
  <si>
    <t>preencher com o "Valor Total por Curso" (R$) recebido pelo participante para todo o curso;</t>
  </si>
  <si>
    <t>preencher os campos: Nome, CPF, Local de Origem, Carga Horária e Valor Total por Curso:</t>
  </si>
  <si>
    <t>preencher com o nome do aluno participante do curso;</t>
  </si>
  <si>
    <t>preencher com o nº do "CPF" do aluno participante do curso;</t>
  </si>
  <si>
    <t>Local de Origem:</t>
  </si>
  <si>
    <t>preencher com o nome do "Local de Origem" do aluno participante do curso (Depto. de Ensino);</t>
  </si>
  <si>
    <t>Carga Horária:</t>
  </si>
  <si>
    <t xml:space="preserve">preencher com o nº da "Carga Horária"  mensal do aluno  participante do curso; </t>
  </si>
  <si>
    <t>preencher com o "Valor Total por Curso" (R$) recebido pelo aluno participante para todo o curso;</t>
  </si>
  <si>
    <t>7.3 - Diárias - Civil</t>
  </si>
  <si>
    <t>Programação de diárias de acordo com a tabela - www.proplan.uff.br e respectivo "valor".</t>
  </si>
  <si>
    <t>7.4 - Material de Consumo</t>
  </si>
  <si>
    <t>Discriminar os produtos a serem contratados e respectivo "Valor".</t>
  </si>
  <si>
    <t>7.5 - Passagens e Despesas com Locomoção</t>
  </si>
  <si>
    <t>Discriminar a programação das viagens e respectivo "Valor".</t>
  </si>
  <si>
    <t>7.6 - Serviços de Terceiros - Pessoa Física</t>
  </si>
  <si>
    <t>Discriminar os serviços a serem contratados e respectivo "Valor".</t>
  </si>
  <si>
    <t>7.7 - Serviços de Terceiros - Pessoa Jurídica</t>
  </si>
  <si>
    <t>7.8 - Equipamentos e Material Permanente</t>
  </si>
  <si>
    <t>Serviço Público Federal</t>
  </si>
  <si>
    <t>Ministério da Educação</t>
  </si>
  <si>
    <t>Universidade Federal Fluminense</t>
  </si>
  <si>
    <t>Pró-Reitoria de Planejamento</t>
  </si>
  <si>
    <t>Coordenadoria de Orçamento e Custos</t>
  </si>
  <si>
    <t>DESPESAS ORÇAMENTÁRIAS</t>
  </si>
  <si>
    <t>Naturezas de Despesas (elementos de despesas) mais usuais na UFF, exceto Pessoal e Obras:</t>
  </si>
  <si>
    <t>DESPESAS CORRENTES</t>
  </si>
  <si>
    <t xml:space="preserve">     Classificam-se nessa categoria todas as despesas que não contribuem, diretamente, para a formação ou aquisição de um bem de capital;</t>
  </si>
  <si>
    <t>■  Diárias – Pessoa Civil  - 339014</t>
  </si>
  <si>
    <t>■  Material de Consumo – 339030</t>
  </si>
  <si>
    <t>■  Passagens e Despesas com locomoção - 339033</t>
  </si>
  <si>
    <t>■  Outros Serviços de Terceiros – Pessoa Física – 339036</t>
  </si>
  <si>
    <t>■  Outros Serviços de Terceiros – Pessoal Jurídica – 339039</t>
  </si>
  <si>
    <t>■ Obrigações Tributárias  - 339147 (20% INSS sobre serviço de terceiros                                       - pessoa física)</t>
  </si>
  <si>
    <t>DESPESAS DE CAPITAL</t>
  </si>
  <si>
    <t xml:space="preserve">     Classificam-se nessa categoria aquelas despesas que contribuem, diretamente, para a formação ou aquisição de um bem de capital.</t>
  </si>
  <si>
    <t>■   Equipamento e Material Permanente - 449052</t>
  </si>
  <si>
    <t>Especificação das despesas</t>
  </si>
  <si>
    <t>339014 - Diárias – Civil</t>
  </si>
  <si>
    <t xml:space="preserve">     Cobertura de despesas de alimentação, pousada e locomoção urbana, com o servidor público estatutário ou celetista que se deslocar de sua sede em objeto de serviço, em caráter eventual ou transitório, entendido como sede o Município onde a repartição estiver instalada e onde o servidor tiver exercício em caráter permanente.</t>
  </si>
  <si>
    <t xml:space="preserve">     Despesa com ajuda financeira concedida pelo Estado a estudantes comprovadamente carentes, e concessão de auxílio para o desenvolvimento de estudos e pesquisas de natureza científica, realizadas por pessoas físicas na condição de estudante, observado o disposto no art. 26 da Lei Complementar nº 101, de 2000.</t>
  </si>
  <si>
    <t>339030 - Material de Consumo</t>
  </si>
  <si>
    <t xml:space="preserve">     Despesas com álcool automotivo; gasolina automotiva; diesel automotivo; lubrificantesautomotivos;combustível e lubrificantes de aviação; gás engarrafado; outros combustíveis e lubrificantes; material biológico, farmacológico e laboratorial; animais para estudo, corte ou abate; alimentos paraanimais;material de coudelaria ou de uso zootécnico; sementes e mudas de plantas; gêneros de alimentação;material de construção para reparos em imóveis; material de manobra e patrulhamento; material de proteção, segurança, socorro e sobrevivência; material de expediente; material de cama e mesa, copa e  cozinha, e produtos de higienização; material gráfico e de processamento de dados; aquisição de disquete; material para esportes e diversões; material para fotografia e filmagem; material para instalação elétrica e eletrônica; material para manutenção, reposição e aplicação; material    </t>
  </si>
  <si>
    <t>odontológico, hospitalar e ambulatorial; material químico;material para telecomunicações; vestuário, uniformes,  fardamento, tecidos e aviamentos; material de acondicionamento e embalagem; suprimento de proteção ao vôo; suprimento de aviação; sobressalentes de máquinas e motores de navios e esquadra; explosivos e munições; bandeiras, flâmulas e insígnias e outros materiais de uso não-duradouro.</t>
  </si>
  <si>
    <t>339033 - Passagens e Despesas com Locomoção</t>
  </si>
  <si>
    <t xml:space="preserve">     Despesas com aquisição de passagens (aéreas, terrestres, fluviais ou marítimas), taxas de embarque, seguros, fretamento, pedágios, locação ou uso de veículos para transporte de pessoas e suas respectivas bagagens em decorrência de mudanças de domicílio no interesse da administração.</t>
  </si>
  <si>
    <t>339036 - Outros Serviços de Terceiros - Pessoa Física</t>
  </si>
  <si>
    <t xml:space="preserve">     Despesas decorrentes de serviços prestados por pessoa física pagos diretamente a esta e não enquadrados nos elementos de despesa específicos, tais como: remuneração de serviços de natureza eventual, prestado por pessoa física sem vínculo empregatício; estagiários, monitores diretamente.</t>
  </si>
  <si>
    <t>339039 - Outros Serviços de Terceiros - Pessoa Jurídica</t>
  </si>
  <si>
    <t xml:space="preserve">     Despesas decorrentes da prestação de serviços por pessoas jurídicas para órgãos públicos, tais como: assinaturas de jornais e periódicos; tarifas de energia elétrica, gás, água e esgoto; serviços de comunicação (telefone, telex, correios, etc.); fretes e carretos; locação de imóveis (inclusive despesas de condomínio e tributos à conta do locatário, quando previstos no contrato de locação); locação de equipamentos e materiais permanentes; conservação e adaptação de bens imóveis; seguros em geral (exceto os decorrentes de obrigação patronal); serviços de asseio e higiene; serviços de divulgação, impressão, encadernação e emolduramento; serviços funerários; despesas com congressos, simpósios, conferências ou exposições; vale-transporte; vale-refeição; auxílio-creche (exclusive a indenização a servidor); software; habilitação de telefonia fixa e móvel celular; e outros congêneres.</t>
  </si>
  <si>
    <t>339147 - Obrigações Tributárias e Contributivas</t>
  </si>
  <si>
    <t xml:space="preserve">     Despesas decorrentes do pagamento de tributos e contribuições sociais e econômicas (Imposto de Renda, ICMS, IPVA, IPTU, Taxa de Limpeza Pública, COFINS, PIS/PASEP, etc.), exceto as incidentes sobre a folha de salários, classificadas como obrigações patronais, bem como os encargos resultantes do pagamento com atraso das obrigações de que trata este elemento de despesa.</t>
  </si>
  <si>
    <t>449052 - Equipamentos e Material Permanente</t>
  </si>
  <si>
    <t xml:space="preserve">     Despesas com aquisição de aeronaves; aparelhos de medição; aparelhos e equipamentos de comunicação; aparelhos, equipamentos e utensílios médico, odontológico, laboratorial e hospitalar;aparelhos e equipamentos para esporte e diversões; aparelhos e utensílios domésticos; armamentos; coleções e materiais bibliográficos; embarcações, equipamentos de manobra e patrulhamento; equipamentos de proteção, segurança, socorro e sobrevivência; instrumentos musicais e artísticos; máquinas, aparelhos e equipamentos de uso industrial; máquinas, aparelhos e equipamentos gráficos e equipamentos diversos; máquinas, aparelhos e utensílios de escritório; máquinas, ferramentas e utensílios de oficina; máquinas, tratores e equipamentos agrícolas, rodoviários e de movimentação de carga; mobiliário em geral; obras de arte e peças para museu; semoventes; veículos diversos; veículos ferroviários; veículos rodoviários; outros materiais permanentes.</t>
  </si>
  <si>
    <t>7.2 - Bolsas de ensino (Discentes)</t>
  </si>
  <si>
    <t>Bolsa ensino</t>
  </si>
  <si>
    <t>339018 - Bolsa ensino</t>
  </si>
  <si>
    <t>■  Bolsas ensino – 339018</t>
  </si>
  <si>
    <t>7.2.4 - PIS/PASEP</t>
  </si>
  <si>
    <t>Plano de Trabalho Cursos - Resolução CUV 155/2008</t>
  </si>
  <si>
    <t>1 - Dados Cadastrais</t>
  </si>
  <si>
    <t>Sigla:</t>
  </si>
  <si>
    <t xml:space="preserve">Tipo de Turma: </t>
  </si>
  <si>
    <t>Turma por Contrato</t>
  </si>
  <si>
    <t xml:space="preserve">Turma Auto-Sustentável  </t>
  </si>
  <si>
    <t>Nome do Curso:</t>
  </si>
  <si>
    <t>Endereço de Execução do Curso:</t>
  </si>
  <si>
    <t xml:space="preserve">Nome do Coordenador (a): </t>
  </si>
  <si>
    <t>Telefone/Fax (DDD):</t>
  </si>
  <si>
    <t>Mat. SIAPE:</t>
  </si>
  <si>
    <t xml:space="preserve">2 - Outros Partícipes </t>
  </si>
  <si>
    <t>Nome da Entidade</t>
  </si>
  <si>
    <t>Endereço (rua, bairro, cidade, estado e CEP):</t>
  </si>
  <si>
    <t>3 - Descrição do Curso</t>
  </si>
  <si>
    <t>Período de Execução</t>
  </si>
  <si>
    <t>Início</t>
  </si>
  <si>
    <t>Término</t>
  </si>
  <si>
    <t>Início:</t>
  </si>
  <si>
    <t>Término:</t>
  </si>
  <si>
    <t>Título do Curso:</t>
  </si>
  <si>
    <t>Justificativa da Proposição</t>
  </si>
  <si>
    <t>4 - Origem da Receita</t>
  </si>
  <si>
    <t xml:space="preserve">5 - Cronograma de Execução </t>
  </si>
  <si>
    <t>Meta</t>
  </si>
  <si>
    <t>Etapa</t>
  </si>
  <si>
    <t>Especificação</t>
  </si>
  <si>
    <t>Indicador Físico</t>
  </si>
  <si>
    <t>Unidade</t>
  </si>
  <si>
    <t>Quant.</t>
  </si>
  <si>
    <t>Período</t>
  </si>
  <si>
    <t xml:space="preserve">6 - Cronograma de Desembolso </t>
  </si>
  <si>
    <t>1° Ano -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</si>
  <si>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</si>
  <si>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</si>
  <si>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</si>
  <si>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</si>
  <si>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</si>
  <si>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</si>
  <si>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</si>
  <si>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</si>
  <si>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</si>
  <si>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</si>
  <si>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</si>
  <si>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</si>
  <si>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da Receita Prevista</t>
  </si>
  <si>
    <t>7.1 - Receita Prevista</t>
  </si>
  <si>
    <t>Nº de Meses</t>
  </si>
  <si>
    <t>Nº de Alunos</t>
  </si>
  <si>
    <t>Total</t>
  </si>
  <si>
    <t>7 - Aplicação dos Recursos (R$)</t>
  </si>
  <si>
    <t>Total (R$)</t>
  </si>
  <si>
    <t>7.1.1 - Inscrição</t>
  </si>
  <si>
    <t>7.1.2 - Matrícula</t>
  </si>
  <si>
    <t>7.1.3 - Mensalidade</t>
  </si>
  <si>
    <t xml:space="preserve">7.2 - Destinação da Receita Prevista </t>
  </si>
  <si>
    <t>% de Distribuição</t>
  </si>
  <si>
    <t>7.2.1 - Plano de Desenvolvimento Institucional - PDI</t>
  </si>
  <si>
    <t>7.2.2 - Unidade Universitária</t>
  </si>
  <si>
    <t>7.2.3 - Departamento de Ensino</t>
  </si>
  <si>
    <t>Total do Percentual</t>
  </si>
  <si>
    <t>Total da Despesa Prevista</t>
  </si>
  <si>
    <t>Natureza de Despesa - ND</t>
  </si>
  <si>
    <t>Código</t>
  </si>
  <si>
    <t>Descrição</t>
  </si>
  <si>
    <t xml:space="preserve">Total da Despesa Prevista </t>
  </si>
  <si>
    <t>8 - Discrimnação da Despesa a ser Executada (R$)</t>
  </si>
  <si>
    <t>8.1 - Bolsas de Ensino (Docentes, Técnicos Administrativos) - Decreto 7.423/2010, capítulo III</t>
  </si>
  <si>
    <t>Nome</t>
  </si>
  <si>
    <t>Atividades Desenvolvidas</t>
  </si>
  <si>
    <t>Mat. SIAPE</t>
  </si>
  <si>
    <t>Lotação</t>
  </si>
  <si>
    <t>Regime de Trabalho</t>
  </si>
  <si>
    <t>Valor Total por Curso</t>
  </si>
  <si>
    <t>8.2 - Bolsas de Ensino (Discentes) - Decreto 7.423/2010, capítulo III</t>
  </si>
  <si>
    <t>Local de Origem</t>
  </si>
  <si>
    <t>Carga Horária</t>
  </si>
  <si>
    <t>Valor</t>
  </si>
  <si>
    <t>8.4 - Material de Consumo (discriminar os produtos a serem adquiridos) - Previsão</t>
  </si>
  <si>
    <t>Valor Total</t>
  </si>
  <si>
    <t>8.6- Serviços de Terceiros - Pessoa Física (nome e CPF. Discriminar os serviços a serem contratados e detalhar a contratação em planilha anexa)</t>
  </si>
  <si>
    <t>Enc. Socais (20%)</t>
  </si>
  <si>
    <t xml:space="preserve">Valor           </t>
  </si>
  <si>
    <t>C = A + B</t>
  </si>
  <si>
    <t>8.8 - Equipamento e Material Permanente (discriminar os produtos a serem adquiridos) - Previsão</t>
  </si>
  <si>
    <t>9 - Declaração do Proponente</t>
  </si>
  <si>
    <t>9.1 - Declaração</t>
  </si>
  <si>
    <t xml:space="preserve">                                 Declaro, para os devidos fins, que tenho pleno conhecimento da Resolucão CUV n.º 155/2008 de 30 de julho de 2008 e me comprometo a realizar os procedimentos de avaliação recomendados pela Comissão de Avaliação da UFF, bem como respeitar os limites estabelecidos nos artigos 10.° e 11.° da citada Resolução.</t>
  </si>
  <si>
    <t>2° Ano - Meses</t>
  </si>
  <si>
    <t>7.2.5 - Curso</t>
  </si>
  <si>
    <t>Total da Retenção</t>
  </si>
  <si>
    <t>7.3 - Aplicação dos Recursos Arrecadados por Natureza de Despesa</t>
  </si>
  <si>
    <t>-</t>
  </si>
  <si>
    <t>6.1 - Proponente (R$)</t>
  </si>
  <si>
    <t>___________________________________</t>
  </si>
  <si>
    <t>Órgão Proponente (Unidade de Ensino):</t>
  </si>
  <si>
    <t>Tipo de Curso: (assinalar com um X)</t>
  </si>
  <si>
    <r>
      <t xml:space="preserve">Pós-Graduação </t>
    </r>
    <r>
      <rPr>
        <i/>
        <sz val="13"/>
        <rFont val="Times New Roman"/>
        <family val="1"/>
      </rPr>
      <t>Lato Sensu</t>
    </r>
  </si>
  <si>
    <r>
      <t xml:space="preserve">Pós-Graduação </t>
    </r>
    <r>
      <rPr>
        <i/>
        <sz val="13"/>
        <rFont val="Times New Roman"/>
        <family val="1"/>
      </rPr>
      <t>Stricto Sensu</t>
    </r>
    <r>
      <rPr>
        <sz val="13"/>
        <rFont val="Times New Roman"/>
        <family val="1"/>
      </rPr>
      <t xml:space="preserve"> (Mestrado Profissionalizante)</t>
    </r>
  </si>
  <si>
    <t>Outros Serviços de Terceiros - Pessoa Jurídica  (inclusive custos operacionais da Fundação de Apoio)</t>
  </si>
  <si>
    <t>4.1 - Origem do Recurso (Fonte):</t>
  </si>
  <si>
    <t>3° Ano - Meses</t>
  </si>
  <si>
    <t xml:space="preserve"> Descrição da Metodologia e Critérios para a Seleção de Bolsistas (Art. 5º Inciso XI da NS)</t>
  </si>
  <si>
    <t>8.7- Serviços de Terceiros - Pessoa Jurídica (discriminar os serviços a serem contratados)</t>
  </si>
  <si>
    <t>E-mail</t>
  </si>
  <si>
    <t>Nome do Fiscal:</t>
  </si>
  <si>
    <t>R.G./Órgão Expedidor:</t>
  </si>
  <si>
    <t>Telefones de contato (ramal):</t>
  </si>
  <si>
    <t>8.3 - Diárias - Civil (identificar com nome e CPF aqueles que irão receber diárias)</t>
  </si>
  <si>
    <t>8.5 - Passagens e Despesas com Locomoção (nome, CPF e o itinerário da viagem)</t>
  </si>
  <si>
    <t>Nome do Subcoordenador (se houver):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</si>
</sst>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/yy\ h:mm;@"/>
    <numFmt numFmtId="179" formatCode="00000"/>
    <numFmt numFmtId="180" formatCode="dd/mm/yy;@"/>
    <numFmt numFmtId="181" formatCode="_(* #,##0.00_);_(* \(#,##0.00\);_(* \-??_);_(@_)"/>
    <numFmt numFmtId="182" formatCode="&quot;R$ &quot;#,##0.00"/>
    <numFmt numFmtId="183" formatCode="[$-416]dddd\,\ d&quot; de &quot;mmmm&quot; de &quot;yyyy"/>
    <numFmt numFmtId="184" formatCode="[$-416]mmmm\-yy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PS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sz val="11"/>
      <color indexed="8"/>
      <name val="Arial"/>
      <family val="2"/>
    </font>
    <font>
      <sz val="11"/>
      <color indexed="6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3"/>
      <color indexed="9"/>
      <name val="Times New Roman"/>
      <family val="1"/>
    </font>
    <font>
      <b/>
      <sz val="18"/>
      <color theme="3"/>
      <name val="Cambria"/>
      <family val="2"/>
    </font>
    <font>
      <b/>
      <sz val="13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7" fontId="0" fillId="0" borderId="0" applyFill="0" applyBorder="0" applyAlignment="0" applyProtection="0"/>
  </cellStyleXfs>
  <cellXfs count="38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center" wrapText="1"/>
    </xf>
    <xf numFmtId="0" fontId="2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4" fontId="30" fillId="0" borderId="0" xfId="0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14" fontId="30" fillId="0" borderId="0" xfId="0" applyNumberFormat="1" applyFont="1" applyBorder="1" applyAlignment="1" applyProtection="1">
      <alignment horizontal="center" vertical="top"/>
      <protection locked="0"/>
    </xf>
    <xf numFmtId="180" fontId="30" fillId="0" borderId="0" xfId="0" applyNumberFormat="1" applyFont="1" applyBorder="1" applyAlignment="1" applyProtection="1">
      <alignment horizontal="center" vertical="top"/>
      <protection locked="0"/>
    </xf>
    <xf numFmtId="0" fontId="28" fillId="0" borderId="0" xfId="0" applyFont="1" applyBorder="1" applyAlignment="1" applyProtection="1">
      <alignment/>
      <protection locked="0"/>
    </xf>
    <xf numFmtId="4" fontId="27" fillId="0" borderId="0" xfId="0" applyNumberFormat="1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wrapText="1"/>
      <protection locked="0"/>
    </xf>
    <xf numFmtId="0" fontId="30" fillId="24" borderId="12" xfId="0" applyFont="1" applyFill="1" applyBorder="1" applyAlignment="1" applyProtection="1">
      <alignment wrapText="1"/>
      <protection locked="0"/>
    </xf>
    <xf numFmtId="1" fontId="30" fillId="0" borderId="13" xfId="0" applyNumberFormat="1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vertical="center"/>
      <protection locked="0"/>
    </xf>
    <xf numFmtId="0" fontId="30" fillId="24" borderId="1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14" fontId="30" fillId="0" borderId="14" xfId="0" applyNumberFormat="1" applyFont="1" applyBorder="1" applyAlignment="1" applyProtection="1">
      <alignment horizontal="center" vertical="center"/>
      <protection locked="0"/>
    </xf>
    <xf numFmtId="14" fontId="30" fillId="0" borderId="15" xfId="0" applyNumberFormat="1" applyFont="1" applyBorder="1" applyAlignment="1" applyProtection="1">
      <alignment horizontal="center" vertical="center"/>
      <protection locked="0"/>
    </xf>
    <xf numFmtId="14" fontId="30" fillId="0" borderId="13" xfId="0" applyNumberFormat="1" applyFont="1" applyBorder="1" applyAlignment="1" applyProtection="1">
      <alignment horizontal="center" vertical="center"/>
      <protection locked="0"/>
    </xf>
    <xf numFmtId="180" fontId="30" fillId="0" borderId="14" xfId="0" applyNumberFormat="1" applyFont="1" applyBorder="1" applyAlignment="1" applyProtection="1">
      <alignment horizontal="center" vertical="center"/>
      <protection locked="0"/>
    </xf>
    <xf numFmtId="180" fontId="30" fillId="0" borderId="15" xfId="0" applyNumberFormat="1" applyFont="1" applyBorder="1" applyAlignment="1" applyProtection="1">
      <alignment horizontal="center" vertical="center"/>
      <protection locked="0"/>
    </xf>
    <xf numFmtId="180" fontId="30" fillId="0" borderId="13" xfId="0" applyNumberFormat="1" applyFont="1" applyBorder="1" applyAlignment="1" applyProtection="1">
      <alignment horizontal="center" vertical="center"/>
      <protection locked="0"/>
    </xf>
    <xf numFmtId="4" fontId="30" fillId="24" borderId="14" xfId="0" applyNumberFormat="1" applyFont="1" applyFill="1" applyBorder="1" applyAlignment="1" applyProtection="1">
      <alignment horizontal="right" vertical="center"/>
      <protection/>
    </xf>
    <xf numFmtId="4" fontId="30" fillId="24" borderId="15" xfId="0" applyNumberFormat="1" applyFont="1" applyFill="1" applyBorder="1" applyAlignment="1" applyProtection="1">
      <alignment horizontal="right" vertical="center"/>
      <protection/>
    </xf>
    <xf numFmtId="4" fontId="30" fillId="0" borderId="14" xfId="0" applyNumberFormat="1" applyFont="1" applyBorder="1" applyAlignment="1" applyProtection="1">
      <alignment horizontal="right" vertical="center"/>
      <protection locked="0"/>
    </xf>
    <xf numFmtId="4" fontId="30" fillId="0" borderId="15" xfId="0" applyNumberFormat="1" applyFont="1" applyBorder="1" applyAlignment="1" applyProtection="1">
      <alignment horizontal="right" vertical="center"/>
      <protection locked="0"/>
    </xf>
    <xf numFmtId="4" fontId="30" fillId="0" borderId="13" xfId="0" applyNumberFormat="1" applyFont="1" applyBorder="1" applyAlignment="1" applyProtection="1">
      <alignment horizontal="right" vertical="center"/>
      <protection locked="0"/>
    </xf>
    <xf numFmtId="181" fontId="30" fillId="24" borderId="14" xfId="0" applyNumberFormat="1" applyFont="1" applyFill="1" applyBorder="1" applyAlignment="1" applyProtection="1">
      <alignment horizontal="right" vertical="center"/>
      <protection locked="0"/>
    </xf>
    <xf numFmtId="181" fontId="30" fillId="24" borderId="15" xfId="0" applyNumberFormat="1" applyFont="1" applyFill="1" applyBorder="1" applyAlignment="1" applyProtection="1">
      <alignment horizontal="right" vertical="center"/>
      <protection locked="0"/>
    </xf>
    <xf numFmtId="181" fontId="30" fillId="24" borderId="13" xfId="0" applyNumberFormat="1" applyFont="1" applyFill="1" applyBorder="1" applyAlignment="1" applyProtection="1">
      <alignment horizontal="right" vertical="center"/>
      <protection locked="0"/>
    </xf>
    <xf numFmtId="4" fontId="30" fillId="0" borderId="14" xfId="0" applyNumberFormat="1" applyFont="1" applyBorder="1" applyAlignment="1" applyProtection="1">
      <alignment horizontal="right" vertical="center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18" xfId="0" applyFont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 applyProtection="1">
      <alignment horizontal="left" vertical="top" wrapText="1"/>
      <protection locked="0"/>
    </xf>
    <xf numFmtId="0" fontId="30" fillId="0" borderId="20" xfId="0" applyFont="1" applyBorder="1" applyAlignment="1" applyProtection="1">
      <alignment horizontal="left" vertical="top" wrapText="1"/>
      <protection locked="0"/>
    </xf>
    <xf numFmtId="0" fontId="30" fillId="24" borderId="11" xfId="0" applyFont="1" applyFill="1" applyBorder="1" applyAlignment="1" applyProtection="1">
      <alignment vertical="center" wrapText="1"/>
      <protection/>
    </xf>
    <xf numFmtId="0" fontId="30" fillId="24" borderId="14" xfId="0" applyFont="1" applyFill="1" applyBorder="1" applyAlignment="1" applyProtection="1">
      <alignment vertical="center" wrapText="1"/>
      <protection/>
    </xf>
    <xf numFmtId="0" fontId="30" fillId="24" borderId="21" xfId="0" applyFont="1" applyFill="1" applyBorder="1" applyAlignment="1" applyProtection="1">
      <alignment vertical="center"/>
      <protection/>
    </xf>
    <xf numFmtId="0" fontId="30" fillId="24" borderId="22" xfId="0" applyFont="1" applyFill="1" applyBorder="1" applyAlignment="1" applyProtection="1">
      <alignment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2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30" fillId="24" borderId="10" xfId="0" applyFont="1" applyFill="1" applyBorder="1" applyAlignment="1" applyProtection="1">
      <alignment horizontal="center"/>
      <protection/>
    </xf>
    <xf numFmtId="4" fontId="30" fillId="24" borderId="10" xfId="0" applyNumberFormat="1" applyFont="1" applyFill="1" applyBorder="1" applyAlignment="1" applyProtection="1">
      <alignment horizontal="center"/>
      <protection/>
    </xf>
    <xf numFmtId="4" fontId="30" fillId="24" borderId="10" xfId="0" applyNumberFormat="1" applyFont="1" applyFill="1" applyBorder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vertical="center"/>
      <protection/>
    </xf>
    <xf numFmtId="9" fontId="30" fillId="24" borderId="11" xfId="0" applyNumberFormat="1" applyFont="1" applyFill="1" applyBorder="1" applyAlignment="1" applyProtection="1">
      <alignment horizontal="left" vertical="center"/>
      <protection/>
    </xf>
    <xf numFmtId="0" fontId="30" fillId="24" borderId="12" xfId="0" applyFont="1" applyFill="1" applyBorder="1" applyAlignment="1" applyProtection="1">
      <alignment horizontal="right" vertical="center"/>
      <protection/>
    </xf>
    <xf numFmtId="4" fontId="30" fillId="24" borderId="15" xfId="0" applyNumberFormat="1" applyFont="1" applyFill="1" applyBorder="1" applyAlignment="1" applyProtection="1">
      <alignment vertical="center"/>
      <protection/>
    </xf>
    <xf numFmtId="4" fontId="30" fillId="24" borderId="13" xfId="0" applyNumberFormat="1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4" fontId="29" fillId="24" borderId="10" xfId="0" applyNumberFormat="1" applyFont="1" applyFill="1" applyBorder="1" applyAlignment="1" applyProtection="1">
      <alignment vertical="center"/>
      <protection/>
    </xf>
    <xf numFmtId="4" fontId="29" fillId="24" borderId="10" xfId="0" applyNumberFormat="1" applyFont="1" applyFill="1" applyBorder="1" applyAlignment="1" applyProtection="1">
      <alignment horizontal="right" vertical="center"/>
      <protection/>
    </xf>
    <xf numFmtId="4" fontId="29" fillId="24" borderId="14" xfId="0" applyNumberFormat="1" applyFont="1" applyFill="1" applyBorder="1" applyAlignment="1" applyProtection="1">
      <alignment vertical="center"/>
      <protection/>
    </xf>
    <xf numFmtId="4" fontId="29" fillId="24" borderId="10" xfId="0" applyNumberFormat="1" applyFont="1" applyFill="1" applyBorder="1" applyAlignment="1" applyProtection="1">
      <alignment vertical="center"/>
      <protection locked="0"/>
    </xf>
    <xf numFmtId="4" fontId="30" fillId="0" borderId="16" xfId="0" applyNumberFormat="1" applyFont="1" applyBorder="1" applyAlignment="1" applyProtection="1">
      <alignment horizontal="right" vertical="center"/>
      <protection locked="0"/>
    </xf>
    <xf numFmtId="4" fontId="30" fillId="0" borderId="17" xfId="0" applyNumberFormat="1" applyFont="1" applyBorder="1" applyAlignment="1" applyProtection="1">
      <alignment horizontal="right" vertical="center"/>
      <protection locked="0"/>
    </xf>
    <xf numFmtId="4" fontId="30" fillId="0" borderId="15" xfId="0" applyNumberFormat="1" applyFont="1" applyBorder="1" applyAlignment="1" applyProtection="1">
      <alignment horizontal="right" vertical="center" wrapText="1"/>
      <protection locked="0"/>
    </xf>
    <xf numFmtId="0" fontId="30" fillId="24" borderId="11" xfId="0" applyFont="1" applyFill="1" applyBorder="1" applyAlignment="1" applyProtection="1">
      <alignment vertical="center" wrapText="1"/>
      <protection/>
    </xf>
    <xf numFmtId="0" fontId="30" fillId="24" borderId="12" xfId="0" applyFont="1" applyFill="1" applyBorder="1" applyAlignment="1" applyProtection="1">
      <alignment vertical="center" wrapText="1"/>
      <protection/>
    </xf>
    <xf numFmtId="0" fontId="30" fillId="24" borderId="21" xfId="0" applyFont="1" applyFill="1" applyBorder="1" applyAlignment="1" applyProtection="1">
      <alignment horizontal="left" vertical="center"/>
      <protection/>
    </xf>
    <xf numFmtId="0" fontId="30" fillId="24" borderId="21" xfId="0" applyFont="1" applyFill="1" applyBorder="1" applyAlignment="1" applyProtection="1">
      <alignment vertical="center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30" fillId="24" borderId="12" xfId="0" applyFont="1" applyFill="1" applyBorder="1" applyAlignment="1" applyProtection="1">
      <alignment vertical="center"/>
      <protection/>
    </xf>
    <xf numFmtId="0" fontId="30" fillId="24" borderId="11" xfId="0" applyFont="1" applyFill="1" applyBorder="1" applyAlignment="1" applyProtection="1">
      <alignment horizontal="left" vertical="center" wrapText="1"/>
      <protection/>
    </xf>
    <xf numFmtId="0" fontId="30" fillId="24" borderId="12" xfId="0" applyFont="1" applyFill="1" applyBorder="1" applyAlignment="1" applyProtection="1">
      <alignment horizontal="left" vertical="center" wrapText="1"/>
      <protection/>
    </xf>
    <xf numFmtId="0" fontId="30" fillId="24" borderId="21" xfId="0" applyFont="1" applyFill="1" applyBorder="1" applyAlignment="1" applyProtection="1">
      <alignment horizontal="left" vertical="center"/>
      <protection/>
    </xf>
    <xf numFmtId="1" fontId="30" fillId="0" borderId="0" xfId="0" applyNumberFormat="1" applyFont="1" applyBorder="1" applyAlignment="1" applyProtection="1">
      <alignment horizontal="left" vertical="center" wrapText="1"/>
      <protection locked="0"/>
    </xf>
    <xf numFmtId="0" fontId="30" fillId="24" borderId="14" xfId="0" applyFont="1" applyFill="1" applyBorder="1" applyAlignment="1" applyProtection="1">
      <alignment vertical="center"/>
      <protection/>
    </xf>
    <xf numFmtId="181" fontId="30" fillId="0" borderId="14" xfId="0" applyNumberFormat="1" applyFont="1" applyFill="1" applyBorder="1" applyAlignment="1" applyProtection="1">
      <alignment horizontal="right" vertical="center"/>
      <protection locked="0"/>
    </xf>
    <xf numFmtId="181" fontId="30" fillId="0" borderId="15" xfId="0" applyNumberFormat="1" applyFont="1" applyFill="1" applyBorder="1" applyAlignment="1" applyProtection="1">
      <alignment horizontal="right" vertical="center"/>
      <protection locked="0"/>
    </xf>
    <xf numFmtId="181" fontId="30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24" borderId="11" xfId="0" applyFont="1" applyFill="1" applyBorder="1" applyAlignment="1" applyProtection="1">
      <alignment vertical="center" wrapText="1"/>
      <protection/>
    </xf>
    <xf numFmtId="0" fontId="30" fillId="24" borderId="12" xfId="0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24" borderId="21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 locked="0"/>
    </xf>
    <xf numFmtId="184" fontId="30" fillId="0" borderId="13" xfId="0" applyNumberFormat="1" applyFont="1" applyBorder="1" applyAlignment="1" applyProtection="1">
      <alignment horizontal="center"/>
      <protection locked="0"/>
    </xf>
    <xf numFmtId="1" fontId="30" fillId="24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8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18" xfId="0" applyFont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4" fontId="30" fillId="0" borderId="21" xfId="0" applyNumberFormat="1" applyFont="1" applyBorder="1" applyAlignment="1" applyProtection="1">
      <alignment horizontal="center" vertical="center"/>
      <protection locked="0"/>
    </xf>
    <xf numFmtId="4" fontId="30" fillId="0" borderId="11" xfId="0" applyNumberFormat="1" applyFont="1" applyBorder="1" applyAlignment="1" applyProtection="1">
      <alignment horizontal="center" vertical="center"/>
      <protection locked="0"/>
    </xf>
    <xf numFmtId="4" fontId="30" fillId="0" borderId="12" xfId="0" applyNumberFormat="1" applyFont="1" applyBorder="1" applyAlignment="1" applyProtection="1">
      <alignment horizontal="center" vertical="center"/>
      <protection locked="0"/>
    </xf>
    <xf numFmtId="4" fontId="30" fillId="0" borderId="18" xfId="0" applyNumberFormat="1" applyFont="1" applyBorder="1" applyAlignment="1" applyProtection="1">
      <alignment horizontal="center" vertical="center"/>
      <protection locked="0"/>
    </xf>
    <xf numFmtId="4" fontId="30" fillId="0" borderId="19" xfId="0" applyNumberFormat="1" applyFont="1" applyBorder="1" applyAlignment="1" applyProtection="1">
      <alignment horizontal="center" vertical="center"/>
      <protection locked="0"/>
    </xf>
    <xf numFmtId="4" fontId="30" fillId="0" borderId="20" xfId="0" applyNumberFormat="1" applyFont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 vertical="center"/>
      <protection/>
    </xf>
    <xf numFmtId="0" fontId="30" fillId="24" borderId="22" xfId="0" applyFont="1" applyFill="1" applyBorder="1" applyAlignment="1" applyProtection="1">
      <alignment vertical="center"/>
      <protection/>
    </xf>
    <xf numFmtId="0" fontId="30" fillId="24" borderId="24" xfId="0" applyFont="1" applyFill="1" applyBorder="1" applyAlignment="1" applyProtection="1">
      <alignment vertical="center"/>
      <protection/>
    </xf>
    <xf numFmtId="9" fontId="30" fillId="24" borderId="23" xfId="0" applyNumberFormat="1" applyFont="1" applyFill="1" applyBorder="1" applyAlignment="1" applyProtection="1">
      <alignment horizontal="center" vertical="center"/>
      <protection/>
    </xf>
    <xf numFmtId="9" fontId="30" fillId="24" borderId="22" xfId="0" applyNumberFormat="1" applyFont="1" applyFill="1" applyBorder="1" applyAlignment="1" applyProtection="1">
      <alignment horizontal="center" vertical="center"/>
      <protection/>
    </xf>
    <xf numFmtId="9" fontId="30" fillId="24" borderId="24" xfId="0" applyNumberFormat="1" applyFont="1" applyFill="1" applyBorder="1" applyAlignment="1" applyProtection="1">
      <alignment horizontal="center" vertical="center"/>
      <protection/>
    </xf>
    <xf numFmtId="181" fontId="30" fillId="24" borderId="23" xfId="0" applyNumberFormat="1" applyFont="1" applyFill="1" applyBorder="1" applyAlignment="1" applyProtection="1">
      <alignment horizontal="right" vertical="center"/>
      <protection/>
    </xf>
    <xf numFmtId="181" fontId="30" fillId="24" borderId="24" xfId="0" applyNumberFormat="1" applyFont="1" applyFill="1" applyBorder="1" applyAlignment="1" applyProtection="1">
      <alignment horizontal="right" vertical="center"/>
      <protection/>
    </xf>
    <xf numFmtId="0" fontId="30" fillId="24" borderId="23" xfId="0" applyFont="1" applyFill="1" applyBorder="1" applyAlignment="1" applyProtection="1">
      <alignment horizontal="left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30" fillId="24" borderId="24" xfId="0" applyFont="1" applyFill="1" applyBorder="1" applyAlignment="1" applyProtection="1">
      <alignment horizontal="left" vertical="center"/>
      <protection/>
    </xf>
    <xf numFmtId="4" fontId="30" fillId="0" borderId="14" xfId="0" applyNumberFormat="1" applyFont="1" applyBorder="1" applyAlignment="1" applyProtection="1">
      <alignment horizontal="center" vertical="center"/>
      <protection locked="0"/>
    </xf>
    <xf numFmtId="4" fontId="30" fillId="0" borderId="13" xfId="0" applyNumberFormat="1" applyFont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center" vertical="center"/>
      <protection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0" fontId="30" fillId="24" borderId="11" xfId="0" applyFont="1" applyFill="1" applyBorder="1" applyAlignment="1" applyProtection="1">
      <alignment vertical="center" wrapText="1"/>
      <protection/>
    </xf>
    <xf numFmtId="0" fontId="30" fillId="24" borderId="12" xfId="0" applyFont="1" applyFill="1" applyBorder="1" applyAlignment="1" applyProtection="1">
      <alignment vertical="center" wrapText="1"/>
      <protection/>
    </xf>
    <xf numFmtId="0" fontId="30" fillId="24" borderId="21" xfId="0" applyFont="1" applyFill="1" applyBorder="1" applyAlignment="1" applyProtection="1">
      <alignment horizontal="left" vertical="center"/>
      <protection/>
    </xf>
    <xf numFmtId="0" fontId="30" fillId="24" borderId="12" xfId="0" applyFont="1" applyFill="1" applyBorder="1" applyAlignment="1" applyProtection="1">
      <alignment horizontal="left" vertical="center"/>
      <protection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6" fillId="25" borderId="23" xfId="0" applyFont="1" applyFill="1" applyBorder="1" applyAlignment="1" applyProtection="1">
      <alignment horizontal="left" vertical="center"/>
      <protection locked="0"/>
    </xf>
    <xf numFmtId="0" fontId="36" fillId="25" borderId="22" xfId="0" applyFont="1" applyFill="1" applyBorder="1" applyAlignment="1" applyProtection="1">
      <alignment horizontal="left" vertical="center"/>
      <protection locked="0"/>
    </xf>
    <xf numFmtId="0" fontId="36" fillId="25" borderId="11" xfId="0" applyFont="1" applyFill="1" applyBorder="1" applyAlignment="1" applyProtection="1">
      <alignment horizontal="left" vertical="center"/>
      <protection locked="0"/>
    </xf>
    <xf numFmtId="0" fontId="36" fillId="25" borderId="12" xfId="0" applyFont="1" applyFill="1" applyBorder="1" applyAlignment="1" applyProtection="1">
      <alignment horizontal="left" vertical="center"/>
      <protection locked="0"/>
    </xf>
    <xf numFmtId="0" fontId="30" fillId="24" borderId="21" xfId="0" applyFont="1" applyFill="1" applyBorder="1" applyAlignment="1" applyProtection="1">
      <alignment horizontal="left" vertical="center" wrapText="1"/>
      <protection/>
    </xf>
    <xf numFmtId="0" fontId="30" fillId="24" borderId="11" xfId="0" applyFont="1" applyFill="1" applyBorder="1" applyAlignment="1" applyProtection="1">
      <alignment horizontal="left" vertical="center" wrapText="1"/>
      <protection/>
    </xf>
    <xf numFmtId="0" fontId="30" fillId="24" borderId="12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30" fillId="24" borderId="17" xfId="0" applyFont="1" applyFill="1" applyBorder="1" applyAlignment="1" applyProtection="1">
      <alignment horizontal="left" vertical="center" wrapText="1"/>
      <protection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0" fillId="24" borderId="19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vertical="center" wrapText="1"/>
      <protection/>
    </xf>
    <xf numFmtId="0" fontId="30" fillId="24" borderId="0" xfId="0" applyFont="1" applyFill="1" applyBorder="1" applyAlignment="1" applyProtection="1">
      <alignment vertical="center" wrapText="1"/>
      <protection/>
    </xf>
    <xf numFmtId="0" fontId="30" fillId="24" borderId="17" xfId="0" applyFont="1" applyFill="1" applyBorder="1" applyAlignment="1" applyProtection="1">
      <alignment vertical="center" wrapText="1"/>
      <protection/>
    </xf>
    <xf numFmtId="0" fontId="30" fillId="24" borderId="18" xfId="0" applyFont="1" applyFill="1" applyBorder="1" applyAlignment="1" applyProtection="1">
      <alignment vertical="center" wrapText="1"/>
      <protection/>
    </xf>
    <xf numFmtId="0" fontId="30" fillId="24" borderId="19" xfId="0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11" xfId="0" applyFont="1" applyFill="1" applyBorder="1" applyAlignment="1" applyProtection="1">
      <alignment horizontal="left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30" fillId="24" borderId="19" xfId="0" applyFont="1" applyFill="1" applyBorder="1" applyAlignment="1" applyProtection="1">
      <alignment horizontal="left" vertical="center"/>
      <protection/>
    </xf>
    <xf numFmtId="0" fontId="30" fillId="24" borderId="20" xfId="0" applyFont="1" applyFill="1" applyBorder="1" applyAlignment="1" applyProtection="1">
      <alignment horizontal="left" vertical="center"/>
      <protection/>
    </xf>
    <xf numFmtId="0" fontId="30" fillId="0" borderId="21" xfId="0" applyFont="1" applyBorder="1" applyAlignment="1" applyProtection="1">
      <alignment vertical="center" wrapText="1"/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0" fillId="0" borderId="16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30" fillId="0" borderId="18" xfId="0" applyFont="1" applyBorder="1" applyAlignment="1" applyProtection="1">
      <alignment vertical="center"/>
      <protection locked="0"/>
    </xf>
    <xf numFmtId="0" fontId="30" fillId="0" borderId="19" xfId="0" applyFont="1" applyBorder="1" applyAlignment="1" applyProtection="1">
      <alignment vertical="center"/>
      <protection locked="0"/>
    </xf>
    <xf numFmtId="0" fontId="30" fillId="0" borderId="20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horizontal="left"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17" xfId="0" applyFont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18" xfId="0" applyFont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 applyProtection="1">
      <alignment horizontal="left" vertical="top" wrapText="1"/>
      <protection locked="0"/>
    </xf>
    <xf numFmtId="0" fontId="30" fillId="0" borderId="20" xfId="0" applyFont="1" applyBorder="1" applyAlignment="1" applyProtection="1">
      <alignment horizontal="left" vertical="top" wrapText="1"/>
      <protection locked="0"/>
    </xf>
    <xf numFmtId="0" fontId="36" fillId="25" borderId="21" xfId="0" applyFont="1" applyFill="1" applyBorder="1" applyAlignment="1" applyProtection="1">
      <alignment/>
      <protection locked="0"/>
    </xf>
    <xf numFmtId="0" fontId="36" fillId="25" borderId="11" xfId="0" applyFont="1" applyFill="1" applyBorder="1" applyAlignment="1" applyProtection="1">
      <alignment/>
      <protection locked="0"/>
    </xf>
    <xf numFmtId="0" fontId="36" fillId="25" borderId="12" xfId="0" applyFont="1" applyFill="1" applyBorder="1" applyAlignment="1" applyProtection="1">
      <alignment/>
      <protection locked="0"/>
    </xf>
    <xf numFmtId="0" fontId="30" fillId="24" borderId="21" xfId="0" applyFont="1" applyFill="1" applyBorder="1" applyAlignment="1" applyProtection="1">
      <alignment vertical="center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30" fillId="24" borderId="12" xfId="0" applyFont="1" applyFill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horizontal="right" vertical="center"/>
      <protection locked="0"/>
    </xf>
    <xf numFmtId="4" fontId="30" fillId="0" borderId="12" xfId="0" applyNumberFormat="1" applyFont="1" applyBorder="1" applyAlignment="1" applyProtection="1">
      <alignment horizontal="right" vertical="center"/>
      <protection locked="0"/>
    </xf>
    <xf numFmtId="0" fontId="36" fillId="25" borderId="23" xfId="0" applyFont="1" applyFill="1" applyBorder="1" applyAlignment="1" applyProtection="1">
      <alignment vertical="center"/>
      <protection/>
    </xf>
    <xf numFmtId="0" fontId="36" fillId="25" borderId="22" xfId="0" applyFont="1" applyFill="1" applyBorder="1" applyAlignment="1" applyProtection="1">
      <alignment vertical="center"/>
      <protection/>
    </xf>
    <xf numFmtId="0" fontId="36" fillId="25" borderId="24" xfId="0" applyFont="1" applyFill="1" applyBorder="1" applyAlignment="1" applyProtection="1">
      <alignment vertical="center"/>
      <protection/>
    </xf>
    <xf numFmtId="0" fontId="36" fillId="25" borderId="21" xfId="0" applyFont="1" applyFill="1" applyBorder="1" applyAlignment="1" applyProtection="1">
      <alignment/>
      <protection/>
    </xf>
    <xf numFmtId="0" fontId="36" fillId="25" borderId="11" xfId="0" applyFont="1" applyFill="1" applyBorder="1" applyAlignment="1" applyProtection="1">
      <alignment/>
      <protection/>
    </xf>
    <xf numFmtId="0" fontId="36" fillId="25" borderId="12" xfId="0" applyFont="1" applyFill="1" applyBorder="1" applyAlignment="1" applyProtection="1">
      <alignment/>
      <protection/>
    </xf>
    <xf numFmtId="0" fontId="30" fillId="24" borderId="21" xfId="0" applyFont="1" applyFill="1" applyBorder="1" applyAlignment="1" applyProtection="1">
      <alignment/>
      <protection/>
    </xf>
    <xf numFmtId="0" fontId="30" fillId="24" borderId="11" xfId="0" applyFont="1" applyFill="1" applyBorder="1" applyAlignment="1" applyProtection="1">
      <alignment/>
      <protection/>
    </xf>
    <xf numFmtId="0" fontId="30" fillId="24" borderId="12" xfId="0" applyFont="1" applyFill="1" applyBorder="1" applyAlignment="1" applyProtection="1">
      <alignment/>
      <protection/>
    </xf>
    <xf numFmtId="0" fontId="30" fillId="0" borderId="18" xfId="0" applyFont="1" applyBorder="1" applyAlignment="1" applyProtection="1">
      <alignment/>
      <protection locked="0"/>
    </xf>
    <xf numFmtId="0" fontId="30" fillId="0" borderId="19" xfId="0" applyFont="1" applyBorder="1" applyAlignment="1" applyProtection="1">
      <alignment/>
      <protection locked="0"/>
    </xf>
    <xf numFmtId="0" fontId="30" fillId="0" borderId="20" xfId="0" applyFont="1" applyBorder="1" applyAlignment="1" applyProtection="1">
      <alignment/>
      <protection locked="0"/>
    </xf>
    <xf numFmtId="0" fontId="30" fillId="0" borderId="18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 horizontal="left"/>
      <protection locked="0"/>
    </xf>
    <xf numFmtId="0" fontId="36" fillId="25" borderId="21" xfId="0" applyFont="1" applyFill="1" applyBorder="1" applyAlignment="1" applyProtection="1">
      <alignment horizontal="left"/>
      <protection locked="0"/>
    </xf>
    <xf numFmtId="0" fontId="36" fillId="25" borderId="11" xfId="0" applyFont="1" applyFill="1" applyBorder="1" applyAlignment="1" applyProtection="1">
      <alignment horizontal="left"/>
      <protection locked="0"/>
    </xf>
    <xf numFmtId="0" fontId="36" fillId="25" borderId="12" xfId="0" applyFont="1" applyFill="1" applyBorder="1" applyAlignment="1" applyProtection="1">
      <alignment horizontal="left"/>
      <protection locked="0"/>
    </xf>
    <xf numFmtId="0" fontId="30" fillId="24" borderId="23" xfId="0" applyFont="1" applyFill="1" applyBorder="1" applyAlignment="1" applyProtection="1">
      <alignment horizontal="center"/>
      <protection/>
    </xf>
    <xf numFmtId="0" fontId="30" fillId="24" borderId="22" xfId="0" applyFont="1" applyFill="1" applyBorder="1" applyAlignment="1" applyProtection="1">
      <alignment horizontal="center"/>
      <protection/>
    </xf>
    <xf numFmtId="0" fontId="30" fillId="24" borderId="24" xfId="0" applyFont="1" applyFill="1" applyBorder="1" applyAlignment="1" applyProtection="1">
      <alignment horizontal="center"/>
      <protection/>
    </xf>
    <xf numFmtId="0" fontId="30" fillId="24" borderId="1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center" vertical="center"/>
      <protection/>
    </xf>
    <xf numFmtId="0" fontId="30" fillId="24" borderId="19" xfId="0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center" vertical="center"/>
      <protection/>
    </xf>
    <xf numFmtId="179" fontId="30" fillId="24" borderId="23" xfId="0" applyNumberFormat="1" applyFont="1" applyFill="1" applyBorder="1" applyAlignment="1" applyProtection="1">
      <alignment horizontal="center"/>
      <protection/>
    </xf>
    <xf numFmtId="179" fontId="30" fillId="24" borderId="24" xfId="0" applyNumberFormat="1" applyFont="1" applyFill="1" applyBorder="1" applyAlignment="1" applyProtection="1">
      <alignment horizontal="center"/>
      <protection/>
    </xf>
    <xf numFmtId="0" fontId="29" fillId="24" borderId="23" xfId="0" applyFont="1" applyFill="1" applyBorder="1" applyAlignment="1" applyProtection="1">
      <alignment horizontal="right" vertical="center"/>
      <protection/>
    </xf>
    <xf numFmtId="0" fontId="29" fillId="24" borderId="22" xfId="0" applyFont="1" applyFill="1" applyBorder="1" applyAlignment="1" applyProtection="1">
      <alignment horizontal="right" vertical="center"/>
      <protection/>
    </xf>
    <xf numFmtId="0" fontId="29" fillId="24" borderId="24" xfId="0" applyFont="1" applyFill="1" applyBorder="1" applyAlignment="1" applyProtection="1">
      <alignment horizontal="right" vertical="center"/>
      <protection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 locked="0"/>
    </xf>
    <xf numFmtId="0" fontId="36" fillId="25" borderId="24" xfId="0" applyFont="1" applyFill="1" applyBorder="1" applyAlignment="1" applyProtection="1">
      <alignment horizontal="left" vertical="center"/>
      <protection locked="0"/>
    </xf>
    <xf numFmtId="181" fontId="30" fillId="24" borderId="21" xfId="0" applyNumberFormat="1" applyFont="1" applyFill="1" applyBorder="1" applyAlignment="1" applyProtection="1">
      <alignment horizontal="right" vertical="center"/>
      <protection/>
    </xf>
    <xf numFmtId="181" fontId="30" fillId="24" borderId="12" xfId="0" applyNumberFormat="1" applyFont="1" applyFill="1" applyBorder="1" applyAlignment="1" applyProtection="1">
      <alignment horizontal="right" vertical="center"/>
      <protection/>
    </xf>
    <xf numFmtId="0" fontId="30" fillId="24" borderId="16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horizontal="center" vertical="center"/>
      <protection locked="0"/>
    </xf>
    <xf numFmtId="4" fontId="30" fillId="0" borderId="0" xfId="0" applyNumberFormat="1" applyFont="1" applyBorder="1" applyAlignment="1" applyProtection="1">
      <alignment horizontal="center" vertical="center"/>
      <protection locked="0"/>
    </xf>
    <xf numFmtId="4" fontId="30" fillId="0" borderId="17" xfId="0" applyNumberFormat="1" applyFont="1" applyBorder="1" applyAlignment="1" applyProtection="1">
      <alignment horizontal="center" vertical="center"/>
      <protection locked="0"/>
    </xf>
    <xf numFmtId="3" fontId="30" fillId="0" borderId="16" xfId="0" applyNumberFormat="1" applyFont="1" applyBorder="1" applyAlignment="1" applyProtection="1">
      <alignment horizontal="center" vertical="center"/>
      <protection locked="0"/>
    </xf>
    <xf numFmtId="3" fontId="30" fillId="0" borderId="17" xfId="0" applyNumberFormat="1" applyFont="1" applyBorder="1" applyAlignment="1" applyProtection="1">
      <alignment horizontal="center" vertical="center"/>
      <protection locked="0"/>
    </xf>
    <xf numFmtId="181" fontId="30" fillId="24" borderId="16" xfId="0" applyNumberFormat="1" applyFont="1" applyFill="1" applyBorder="1" applyAlignment="1" applyProtection="1">
      <alignment horizontal="right" vertical="center"/>
      <protection/>
    </xf>
    <xf numFmtId="181" fontId="30" fillId="24" borderId="17" xfId="0" applyNumberFormat="1" applyFont="1" applyFill="1" applyBorder="1" applyAlignment="1" applyProtection="1">
      <alignment horizontal="right" vertical="center"/>
      <protection/>
    </xf>
    <xf numFmtId="3" fontId="30" fillId="0" borderId="21" xfId="0" applyNumberFormat="1" applyFont="1" applyBorder="1" applyAlignment="1" applyProtection="1">
      <alignment horizontal="center" vertical="center"/>
      <protection locked="0"/>
    </xf>
    <xf numFmtId="3" fontId="30" fillId="0" borderId="12" xfId="0" applyNumberFormat="1" applyFont="1" applyBorder="1" applyAlignment="1" applyProtection="1">
      <alignment horizontal="center" vertical="center"/>
      <protection locked="0"/>
    </xf>
    <xf numFmtId="181" fontId="30" fillId="24" borderId="18" xfId="0" applyNumberFormat="1" applyFont="1" applyFill="1" applyBorder="1" applyAlignment="1" applyProtection="1">
      <alignment horizontal="right" vertical="center"/>
      <protection/>
    </xf>
    <xf numFmtId="181" fontId="30" fillId="24" borderId="20" xfId="0" applyNumberFormat="1" applyFont="1" applyFill="1" applyBorder="1" applyAlignment="1" applyProtection="1">
      <alignment horizontal="right" vertical="center"/>
      <protection/>
    </xf>
    <xf numFmtId="0" fontId="30" fillId="24" borderId="23" xfId="0" applyFont="1" applyFill="1" applyBorder="1" applyAlignment="1" applyProtection="1">
      <alignment horizontal="right" vertical="center"/>
      <protection/>
    </xf>
    <xf numFmtId="0" fontId="30" fillId="24" borderId="22" xfId="0" applyFont="1" applyFill="1" applyBorder="1" applyAlignment="1" applyProtection="1">
      <alignment horizontal="right" vertical="center"/>
      <protection/>
    </xf>
    <xf numFmtId="0" fontId="30" fillId="24" borderId="24" xfId="0" applyFont="1" applyFill="1" applyBorder="1" applyAlignment="1" applyProtection="1">
      <alignment horizontal="right" vertical="center"/>
      <protection/>
    </xf>
    <xf numFmtId="4" fontId="30" fillId="24" borderId="23" xfId="0" applyNumberFormat="1" applyFont="1" applyFill="1" applyBorder="1" applyAlignment="1" applyProtection="1">
      <alignment vertical="center"/>
      <protection/>
    </xf>
    <xf numFmtId="4" fontId="30" fillId="24" borderId="24" xfId="0" applyNumberFormat="1" applyFont="1" applyFill="1" applyBorder="1" applyAlignment="1" applyProtection="1">
      <alignment vertical="center"/>
      <protection/>
    </xf>
    <xf numFmtId="0" fontId="30" fillId="24" borderId="18" xfId="0" applyFont="1" applyFill="1" applyBorder="1" applyAlignment="1" applyProtection="1">
      <alignment vertical="center"/>
      <protection/>
    </xf>
    <xf numFmtId="0" fontId="30" fillId="24" borderId="19" xfId="0" applyFont="1" applyFill="1" applyBorder="1" applyAlignment="1" applyProtection="1">
      <alignment vertical="center"/>
      <protection/>
    </xf>
    <xf numFmtId="3" fontId="30" fillId="0" borderId="18" xfId="0" applyNumberFormat="1" applyFont="1" applyBorder="1" applyAlignment="1" applyProtection="1">
      <alignment horizontal="center" vertical="center"/>
      <protection locked="0"/>
    </xf>
    <xf numFmtId="3" fontId="30" fillId="0" borderId="20" xfId="0" applyNumberFormat="1" applyFont="1" applyBorder="1" applyAlignment="1" applyProtection="1">
      <alignment horizontal="center" vertical="center"/>
      <protection locked="0"/>
    </xf>
    <xf numFmtId="9" fontId="30" fillId="0" borderId="21" xfId="0" applyNumberFormat="1" applyFont="1" applyBorder="1" applyAlignment="1" applyProtection="1">
      <alignment horizontal="center" vertical="center"/>
      <protection locked="0"/>
    </xf>
    <xf numFmtId="9" fontId="30" fillId="0" borderId="11" xfId="0" applyNumberFormat="1" applyFont="1" applyBorder="1" applyAlignment="1" applyProtection="1">
      <alignment horizontal="center" vertical="center"/>
      <protection locked="0"/>
    </xf>
    <xf numFmtId="9" fontId="30" fillId="0" borderId="12" xfId="0" applyNumberFormat="1" applyFont="1" applyBorder="1" applyAlignment="1" applyProtection="1">
      <alignment horizontal="center" vertical="center"/>
      <protection locked="0"/>
    </xf>
    <xf numFmtId="0" fontId="30" fillId="24" borderId="17" xfId="0" applyFont="1" applyFill="1" applyBorder="1" applyAlignment="1" applyProtection="1">
      <alignment vertical="center"/>
      <protection/>
    </xf>
    <xf numFmtId="9" fontId="30" fillId="0" borderId="16" xfId="0" applyNumberFormat="1" applyFont="1" applyBorder="1" applyAlignment="1" applyProtection="1">
      <alignment horizontal="center" vertical="center"/>
      <protection locked="0"/>
    </xf>
    <xf numFmtId="9" fontId="30" fillId="0" borderId="0" xfId="0" applyNumberFormat="1" applyFont="1" applyBorder="1" applyAlignment="1" applyProtection="1">
      <alignment horizontal="center" vertical="center"/>
      <protection locked="0"/>
    </xf>
    <xf numFmtId="9" fontId="30" fillId="0" borderId="17" xfId="0" applyNumberFormat="1" applyFont="1" applyBorder="1" applyAlignment="1" applyProtection="1">
      <alignment horizontal="center" vertical="center"/>
      <protection locked="0"/>
    </xf>
    <xf numFmtId="9" fontId="30" fillId="24" borderId="21" xfId="0" applyNumberFormat="1" applyFont="1" applyFill="1" applyBorder="1" applyAlignment="1" applyProtection="1">
      <alignment horizontal="center" vertical="center"/>
      <protection/>
    </xf>
    <xf numFmtId="9" fontId="30" fillId="24" borderId="11" xfId="0" applyNumberFormat="1" applyFont="1" applyFill="1" applyBorder="1" applyAlignment="1" applyProtection="1">
      <alignment horizontal="center" vertical="center"/>
      <protection/>
    </xf>
    <xf numFmtId="9" fontId="30" fillId="24" borderId="12" xfId="0" applyNumberFormat="1" applyFont="1" applyFill="1" applyBorder="1" applyAlignment="1" applyProtection="1">
      <alignment horizontal="center" vertical="center"/>
      <protection/>
    </xf>
    <xf numFmtId="9" fontId="30" fillId="24" borderId="18" xfId="0" applyNumberFormat="1" applyFont="1" applyFill="1" applyBorder="1" applyAlignment="1" applyProtection="1">
      <alignment horizontal="center" vertical="center"/>
      <protection/>
    </xf>
    <xf numFmtId="9" fontId="30" fillId="24" borderId="19" xfId="0" applyNumberFormat="1" applyFont="1" applyFill="1" applyBorder="1" applyAlignment="1" applyProtection="1">
      <alignment horizontal="center" vertical="center"/>
      <protection/>
    </xf>
    <xf numFmtId="9" fontId="30" fillId="24" borderId="20" xfId="0" applyNumberFormat="1" applyFont="1" applyFill="1" applyBorder="1" applyAlignment="1" applyProtection="1">
      <alignment horizontal="center" vertical="center"/>
      <protection/>
    </xf>
    <xf numFmtId="4" fontId="29" fillId="24" borderId="14" xfId="0" applyNumberFormat="1" applyFont="1" applyFill="1" applyBorder="1" applyAlignment="1" applyProtection="1">
      <alignment horizontal="center" vertical="center" wrapText="1"/>
      <protection/>
    </xf>
    <xf numFmtId="4" fontId="29" fillId="24" borderId="13" xfId="0" applyNumberFormat="1" applyFont="1" applyFill="1" applyBorder="1" applyAlignment="1" applyProtection="1">
      <alignment horizontal="center" vertical="center" wrapText="1"/>
      <protection/>
    </xf>
    <xf numFmtId="4" fontId="29" fillId="24" borderId="14" xfId="0" applyNumberFormat="1" applyFont="1" applyFill="1" applyBorder="1" applyAlignment="1" applyProtection="1">
      <alignment horizontal="right" vertical="center"/>
      <protection/>
    </xf>
    <xf numFmtId="4" fontId="29" fillId="24" borderId="13" xfId="0" applyNumberFormat="1" applyFont="1" applyFill="1" applyBorder="1" applyAlignment="1" applyProtection="1">
      <alignment horizontal="right" vertical="center"/>
      <protection/>
    </xf>
    <xf numFmtId="4" fontId="30" fillId="24" borderId="14" xfId="0" applyNumberFormat="1" applyFont="1" applyFill="1" applyBorder="1" applyAlignment="1" applyProtection="1">
      <alignment horizontal="center" vertical="center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horizontal="right" vertical="center"/>
      <protection/>
    </xf>
    <xf numFmtId="0" fontId="30" fillId="24" borderId="11" xfId="0" applyFont="1" applyFill="1" applyBorder="1" applyAlignment="1" applyProtection="1">
      <alignment horizontal="right" vertical="center"/>
      <protection/>
    </xf>
    <xf numFmtId="0" fontId="30" fillId="24" borderId="12" xfId="0" applyFont="1" applyFill="1" applyBorder="1" applyAlignment="1" applyProtection="1">
      <alignment horizontal="right" vertical="center"/>
      <protection/>
    </xf>
    <xf numFmtId="0" fontId="30" fillId="24" borderId="18" xfId="0" applyFont="1" applyFill="1" applyBorder="1" applyAlignment="1" applyProtection="1">
      <alignment horizontal="right" vertical="center"/>
      <protection/>
    </xf>
    <xf numFmtId="0" fontId="30" fillId="24" borderId="19" xfId="0" applyFont="1" applyFill="1" applyBorder="1" applyAlignment="1" applyProtection="1">
      <alignment horizontal="right" vertical="center"/>
      <protection/>
    </xf>
    <xf numFmtId="0" fontId="30" fillId="24" borderId="20" xfId="0" applyFont="1" applyFill="1" applyBorder="1" applyAlignment="1" applyProtection="1">
      <alignment horizontal="right" vertical="center"/>
      <protection/>
    </xf>
    <xf numFmtId="0" fontId="30" fillId="24" borderId="16" xfId="0" applyFont="1" applyFill="1" applyBorder="1" applyAlignment="1" applyProtection="1">
      <alignment horizontal="center" vertical="center"/>
      <protection/>
    </xf>
    <xf numFmtId="0" fontId="30" fillId="24" borderId="17" xfId="0" applyFont="1" applyFill="1" applyBorder="1" applyAlignment="1" applyProtection="1">
      <alignment horizontal="center" vertical="center"/>
      <protection/>
    </xf>
    <xf numFmtId="0" fontId="30" fillId="24" borderId="16" xfId="0" applyFont="1" applyFill="1" applyBorder="1" applyAlignment="1" applyProtection="1">
      <alignment horizontal="left" vertical="center"/>
      <protection/>
    </xf>
    <xf numFmtId="0" fontId="30" fillId="24" borderId="0" xfId="0" applyFont="1" applyFill="1" applyBorder="1" applyAlignment="1" applyProtection="1">
      <alignment horizontal="left" vertical="center"/>
      <protection/>
    </xf>
    <xf numFmtId="0" fontId="30" fillId="24" borderId="17" xfId="0" applyFont="1" applyFill="1" applyBorder="1" applyAlignment="1" applyProtection="1">
      <alignment horizontal="left" vertical="center"/>
      <protection/>
    </xf>
    <xf numFmtId="3" fontId="30" fillId="24" borderId="16" xfId="0" applyNumberFormat="1" applyFont="1" applyFill="1" applyBorder="1" applyAlignment="1" applyProtection="1">
      <alignment horizontal="center" vertical="center"/>
      <protection/>
    </xf>
    <xf numFmtId="3" fontId="30" fillId="24" borderId="17" xfId="0" applyNumberFormat="1" applyFont="1" applyFill="1" applyBorder="1" applyAlignment="1" applyProtection="1">
      <alignment horizontal="center" vertical="center"/>
      <protection/>
    </xf>
    <xf numFmtId="4" fontId="30" fillId="24" borderId="15" xfId="0" applyNumberFormat="1" applyFont="1" applyFill="1" applyBorder="1" applyAlignment="1" applyProtection="1">
      <alignment horizontal="right" vertical="center"/>
      <protection/>
    </xf>
    <xf numFmtId="0" fontId="30" fillId="24" borderId="21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vertical="center"/>
      <protection locked="0"/>
    </xf>
    <xf numFmtId="0" fontId="30" fillId="0" borderId="12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17" xfId="0" applyFont="1" applyBorder="1" applyAlignment="1" applyProtection="1">
      <alignment vertical="center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right" vertical="center"/>
      <protection locked="0"/>
    </xf>
    <xf numFmtId="0" fontId="29" fillId="24" borderId="22" xfId="0" applyFont="1" applyFill="1" applyBorder="1" applyAlignment="1" applyProtection="1">
      <alignment horizontal="right" vertical="center"/>
      <protection locked="0"/>
    </xf>
    <xf numFmtId="0" fontId="29" fillId="24" borderId="24" xfId="0" applyFont="1" applyFill="1" applyBorder="1" applyAlignment="1" applyProtection="1">
      <alignment horizontal="right" vertical="center"/>
      <protection locked="0"/>
    </xf>
    <xf numFmtId="0" fontId="30" fillId="24" borderId="23" xfId="0" applyFont="1" applyFill="1" applyBorder="1" applyAlignment="1" applyProtection="1">
      <alignment horizontal="left" vertical="center" wrapText="1"/>
      <protection/>
    </xf>
    <xf numFmtId="0" fontId="30" fillId="24" borderId="22" xfId="0" applyFont="1" applyFill="1" applyBorder="1" applyAlignment="1" applyProtection="1">
      <alignment horizontal="left" vertical="center" wrapText="1"/>
      <protection/>
    </xf>
    <xf numFmtId="0" fontId="30" fillId="24" borderId="24" xfId="0" applyFont="1" applyFill="1" applyBorder="1" applyAlignment="1" applyProtection="1">
      <alignment horizontal="left" vertical="center" wrapText="1"/>
      <protection/>
    </xf>
    <xf numFmtId="4" fontId="30" fillId="0" borderId="21" xfId="0" applyNumberFormat="1" applyFont="1" applyBorder="1" applyAlignment="1" applyProtection="1">
      <alignment horizontal="left" vertical="center"/>
      <protection locked="0"/>
    </xf>
    <xf numFmtId="4" fontId="30" fillId="0" borderId="11" xfId="0" applyNumberFormat="1" applyFont="1" applyBorder="1" applyAlignment="1" applyProtection="1">
      <alignment horizontal="left" vertical="center"/>
      <protection locked="0"/>
    </xf>
    <xf numFmtId="4" fontId="30" fillId="0" borderId="12" xfId="0" applyNumberFormat="1" applyFont="1" applyBorder="1" applyAlignment="1" applyProtection="1">
      <alignment horizontal="left" vertical="center"/>
      <protection locked="0"/>
    </xf>
    <xf numFmtId="4" fontId="30" fillId="0" borderId="16" xfId="0" applyNumberFormat="1" applyFont="1" applyBorder="1" applyAlignment="1" applyProtection="1">
      <alignment horizontal="left" vertical="center"/>
      <protection locked="0"/>
    </xf>
    <xf numFmtId="4" fontId="30" fillId="0" borderId="0" xfId="0" applyNumberFormat="1" applyFont="1" applyBorder="1" applyAlignment="1" applyProtection="1">
      <alignment horizontal="left" vertical="center"/>
      <protection locked="0"/>
    </xf>
    <xf numFmtId="4" fontId="30" fillId="0" borderId="17" xfId="0" applyNumberFormat="1" applyFont="1" applyBorder="1" applyAlignment="1" applyProtection="1">
      <alignment horizontal="left" vertical="center"/>
      <protection locked="0"/>
    </xf>
    <xf numFmtId="4" fontId="30" fillId="0" borderId="18" xfId="0" applyNumberFormat="1" applyFont="1" applyBorder="1" applyAlignment="1" applyProtection="1">
      <alignment horizontal="left" vertical="center"/>
      <protection locked="0"/>
    </xf>
    <xf numFmtId="4" fontId="30" fillId="0" borderId="19" xfId="0" applyNumberFormat="1" applyFont="1" applyBorder="1" applyAlignment="1" applyProtection="1">
      <alignment horizontal="left" vertical="center"/>
      <protection locked="0"/>
    </xf>
    <xf numFmtId="4" fontId="30" fillId="0" borderId="20" xfId="0" applyNumberFormat="1" applyFont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right" vertical="center"/>
      <protection locked="0"/>
    </xf>
    <xf numFmtId="0" fontId="29" fillId="24" borderId="11" xfId="0" applyFont="1" applyFill="1" applyBorder="1" applyAlignment="1" applyProtection="1">
      <alignment horizontal="right" vertical="center"/>
      <protection locked="0"/>
    </xf>
    <xf numFmtId="0" fontId="29" fillId="24" borderId="12" xfId="0" applyFont="1" applyFill="1" applyBorder="1" applyAlignment="1" applyProtection="1">
      <alignment horizontal="right" vertical="center"/>
      <protection locked="0"/>
    </xf>
    <xf numFmtId="0" fontId="30" fillId="24" borderId="16" xfId="0" applyFont="1" applyFill="1" applyBorder="1" applyAlignment="1" applyProtection="1">
      <alignment horizontal="center" wrapText="1"/>
      <protection/>
    </xf>
    <xf numFmtId="0" fontId="30" fillId="24" borderId="17" xfId="0" applyFont="1" applyFill="1" applyBorder="1" applyAlignment="1" applyProtection="1">
      <alignment horizontal="center" wrapText="1"/>
      <protection/>
    </xf>
    <xf numFmtId="0" fontId="30" fillId="24" borderId="21" xfId="0" applyFont="1" applyFill="1" applyBorder="1" applyAlignment="1" applyProtection="1">
      <alignment horizontal="center" wrapText="1"/>
      <protection/>
    </xf>
    <xf numFmtId="0" fontId="30" fillId="24" borderId="12" xfId="0" applyFont="1" applyFill="1" applyBorder="1" applyAlignment="1" applyProtection="1">
      <alignment horizont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/>
      <protection locked="0"/>
    </xf>
    <xf numFmtId="4" fontId="30" fillId="0" borderId="17" xfId="0" applyNumberFormat="1" applyFont="1" applyBorder="1" applyAlignment="1" applyProtection="1">
      <alignment horizontal="right" vertical="center"/>
      <protection locked="0"/>
    </xf>
    <xf numFmtId="4" fontId="29" fillId="24" borderId="23" xfId="0" applyNumberFormat="1" applyFont="1" applyFill="1" applyBorder="1" applyAlignment="1" applyProtection="1">
      <alignment horizontal="right" vertical="center"/>
      <protection locked="0"/>
    </xf>
    <xf numFmtId="4" fontId="29" fillId="24" borderId="24" xfId="0" applyNumberFormat="1" applyFont="1" applyFill="1" applyBorder="1" applyAlignment="1" applyProtection="1">
      <alignment horizontal="right" vertical="center"/>
      <protection locked="0"/>
    </xf>
    <xf numFmtId="49" fontId="30" fillId="0" borderId="23" xfId="0" applyNumberFormat="1" applyFont="1" applyBorder="1" applyAlignment="1" applyProtection="1">
      <alignment horizontal="left" vertical="center"/>
      <protection locked="0"/>
    </xf>
    <xf numFmtId="49" fontId="30" fillId="0" borderId="22" xfId="0" applyNumberFormat="1" applyFont="1" applyBorder="1" applyAlignment="1" applyProtection="1">
      <alignment horizontal="left" vertical="center"/>
      <protection locked="0"/>
    </xf>
    <xf numFmtId="49" fontId="30" fillId="0" borderId="24" xfId="0" applyNumberFormat="1" applyFont="1" applyBorder="1" applyAlignment="1" applyProtection="1">
      <alignment horizontal="left" vertical="center"/>
      <protection locked="0"/>
    </xf>
    <xf numFmtId="49" fontId="30" fillId="24" borderId="23" xfId="0" applyNumberFormat="1" applyFont="1" applyFill="1" applyBorder="1" applyAlignment="1" applyProtection="1">
      <alignment horizontal="center"/>
      <protection locked="0"/>
    </xf>
    <xf numFmtId="49" fontId="30" fillId="24" borderId="22" xfId="0" applyNumberFormat="1" applyFont="1" applyFill="1" applyBorder="1" applyAlignment="1" applyProtection="1">
      <alignment horizontal="center"/>
      <protection locked="0"/>
    </xf>
    <xf numFmtId="49" fontId="30" fillId="24" borderId="24" xfId="0" applyNumberFormat="1" applyFont="1" applyFill="1" applyBorder="1" applyAlignment="1" applyProtection="1">
      <alignment horizontal="center"/>
      <protection locked="0"/>
    </xf>
    <xf numFmtId="0" fontId="30" fillId="24" borderId="21" xfId="0" applyFont="1" applyFill="1" applyBorder="1" applyAlignment="1" applyProtection="1">
      <alignment vertical="center"/>
      <protection locked="0"/>
    </xf>
    <xf numFmtId="0" fontId="30" fillId="24" borderId="11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30" fillId="0" borderId="16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17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181" fontId="30" fillId="0" borderId="16" xfId="0" applyNumberFormat="1" applyFont="1" applyBorder="1" applyAlignment="1" applyProtection="1">
      <alignment horizontal="left" vertical="center"/>
      <protection locked="0"/>
    </xf>
    <xf numFmtId="181" fontId="30" fillId="0" borderId="0" xfId="0" applyNumberFormat="1" applyFont="1" applyBorder="1" applyAlignment="1" applyProtection="1">
      <alignment horizontal="left" vertical="center"/>
      <protection locked="0"/>
    </xf>
    <xf numFmtId="181" fontId="30" fillId="0" borderId="17" xfId="0" applyNumberFormat="1" applyFont="1" applyBorder="1" applyAlignment="1" applyProtection="1">
      <alignment horizontal="left" vertical="center"/>
      <protection locked="0"/>
    </xf>
    <xf numFmtId="0" fontId="36" fillId="25" borderId="23" xfId="0" applyFont="1" applyFill="1" applyBorder="1" applyAlignment="1" applyProtection="1">
      <alignment horizontal="left" vertical="center" wrapText="1"/>
      <protection locked="0"/>
    </xf>
    <xf numFmtId="0" fontId="36" fillId="25" borderId="22" xfId="0" applyFont="1" applyFill="1" applyBorder="1" applyAlignment="1" applyProtection="1">
      <alignment horizontal="left" vertical="center" wrapText="1"/>
      <protection locked="0"/>
    </xf>
    <xf numFmtId="0" fontId="36" fillId="25" borderId="24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center" vertical="center"/>
      <protection/>
    </xf>
    <xf numFmtId="4" fontId="30" fillId="0" borderId="18" xfId="0" applyNumberFormat="1" applyFont="1" applyBorder="1" applyAlignment="1" applyProtection="1">
      <alignment horizontal="right" vertical="center"/>
      <protection locked="0"/>
    </xf>
    <xf numFmtId="4" fontId="30" fillId="0" borderId="20" xfId="0" applyNumberFormat="1" applyFont="1" applyBorder="1" applyAlignment="1" applyProtection="1">
      <alignment horizontal="right" vertical="center"/>
      <protection locked="0"/>
    </xf>
    <xf numFmtId="4" fontId="30" fillId="24" borderId="14" xfId="0" applyNumberFormat="1" applyFont="1" applyFill="1" applyBorder="1" applyAlignment="1" applyProtection="1">
      <alignment horizontal="center" vertical="center" wrapText="1"/>
      <protection/>
    </xf>
    <xf numFmtId="4" fontId="30" fillId="24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6" fillId="25" borderId="21" xfId="0" applyFont="1" applyFill="1" applyBorder="1" applyAlignment="1" applyProtection="1">
      <alignment horizontal="left" vertical="center"/>
      <protection locked="0"/>
    </xf>
    <xf numFmtId="0" fontId="30" fillId="24" borderId="23" xfId="0" applyFont="1" applyFill="1" applyBorder="1" applyAlignment="1" applyProtection="1">
      <alignment horizontal="left"/>
      <protection/>
    </xf>
    <xf numFmtId="0" fontId="30" fillId="24" borderId="22" xfId="0" applyFont="1" applyFill="1" applyBorder="1" applyAlignment="1" applyProtection="1">
      <alignment horizontal="left"/>
      <protection/>
    </xf>
    <xf numFmtId="0" fontId="30" fillId="24" borderId="24" xfId="0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178" fontId="18" fillId="0" borderId="0" xfId="0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66675</xdr:rowOff>
    </xdr:from>
    <xdr:to>
      <xdr:col>9</xdr:col>
      <xdr:colOff>704850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83" t="-273" r="3863"/>
        <a:stretch>
          <a:fillRect/>
        </a:stretch>
      </xdr:blipFill>
      <xdr:spPr>
        <a:xfrm>
          <a:off x="4838700" y="66675"/>
          <a:ext cx="9239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2562225</xdr:colOff>
      <xdr:row>0</xdr:row>
      <xdr:rowOff>133350</xdr:rowOff>
    </xdr:from>
    <xdr:to>
      <xdr:col>0</xdr:col>
      <xdr:colOff>4000500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2400"/>
          <a:ext cx="14382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view="pageBreakPreview" zoomScaleSheetLayoutView="100" zoomScalePageLayoutView="0" workbookViewId="0" topLeftCell="A1">
      <selection activeCell="A196" sqref="A196:M196"/>
    </sheetView>
  </sheetViews>
  <sheetFormatPr defaultColWidth="9.140625" defaultRowHeight="12.75"/>
  <cols>
    <col min="1" max="1" width="8.00390625" style="23" customWidth="1"/>
    <col min="2" max="2" width="11.28125" style="23" customWidth="1"/>
    <col min="3" max="3" width="5.8515625" style="23" customWidth="1"/>
    <col min="4" max="4" width="6.00390625" style="23" customWidth="1"/>
    <col min="5" max="5" width="14.421875" style="23" customWidth="1"/>
    <col min="6" max="6" width="4.57421875" style="23" customWidth="1"/>
    <col min="7" max="7" width="3.57421875" style="23" customWidth="1"/>
    <col min="8" max="8" width="18.28125" style="23" customWidth="1"/>
    <col min="9" max="9" width="3.8515625" style="23" customWidth="1"/>
    <col min="10" max="10" width="13.8515625" style="23" customWidth="1"/>
    <col min="11" max="11" width="11.140625" style="23" customWidth="1"/>
    <col min="12" max="12" width="11.421875" style="23" bestFit="1" customWidth="1"/>
    <col min="13" max="13" width="21.7109375" style="23" customWidth="1"/>
    <col min="14" max="14" width="23.140625" style="32" customWidth="1"/>
    <col min="15" max="16384" width="9.140625" style="23" customWidth="1"/>
  </cols>
  <sheetData>
    <row r="1" spans="1:14" ht="15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5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5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5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5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ht="15.75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5.75">
      <c r="A8" s="146" t="s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ht="15.75">
      <c r="A9" s="146" t="s">
        <v>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ht="15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2" spans="1:14" ht="18.75">
      <c r="A12" s="147" t="s">
        <v>194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16.5">
      <c r="A13" s="24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6.5" customHeight="1">
      <c r="A14" s="148" t="s">
        <v>195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50"/>
      <c r="N14" s="151"/>
    </row>
    <row r="15" spans="1:14" ht="16.5" customHeight="1">
      <c r="A15" s="137" t="s">
        <v>289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  <c r="M15" s="140" t="s">
        <v>196</v>
      </c>
      <c r="N15" s="141"/>
    </row>
    <row r="16" spans="1:14" ht="16.5" customHeight="1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  <c r="M16" s="112"/>
      <c r="N16" s="114"/>
    </row>
    <row r="17" spans="1:14" ht="16.5" customHeight="1">
      <c r="A17" s="137" t="s">
        <v>38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9"/>
      <c r="M17" s="140" t="s">
        <v>196</v>
      </c>
      <c r="N17" s="141"/>
    </row>
    <row r="18" spans="1:14" ht="16.5" customHeight="1">
      <c r="A18" s="142"/>
      <c r="B18" s="143"/>
      <c r="C18" s="143"/>
      <c r="D18" s="110"/>
      <c r="E18" s="110"/>
      <c r="F18" s="110"/>
      <c r="G18" s="110"/>
      <c r="H18" s="110"/>
      <c r="I18" s="110"/>
      <c r="J18" s="110"/>
      <c r="K18" s="110"/>
      <c r="L18" s="111"/>
      <c r="M18" s="109"/>
      <c r="N18" s="111"/>
    </row>
    <row r="19" spans="1:14" ht="16.5" customHeight="1">
      <c r="A19" s="152" t="s">
        <v>290</v>
      </c>
      <c r="B19" s="153"/>
      <c r="C19" s="154"/>
      <c r="D19" s="33"/>
      <c r="E19" s="137" t="s">
        <v>5</v>
      </c>
      <c r="F19" s="138"/>
      <c r="G19" s="33"/>
      <c r="H19" s="62" t="s">
        <v>6</v>
      </c>
      <c r="I19" s="33"/>
      <c r="J19" s="153" t="s">
        <v>4</v>
      </c>
      <c r="K19" s="153"/>
      <c r="L19" s="34"/>
      <c r="M19" s="34"/>
      <c r="N19" s="35"/>
    </row>
    <row r="20" spans="1:14" ht="16.5" customHeight="1">
      <c r="A20" s="155"/>
      <c r="B20" s="156"/>
      <c r="C20" s="157"/>
      <c r="D20" s="33"/>
      <c r="E20" s="161" t="s">
        <v>291</v>
      </c>
      <c r="F20" s="162"/>
      <c r="G20" s="162"/>
      <c r="H20" s="162"/>
      <c r="I20" s="162"/>
      <c r="J20" s="162"/>
      <c r="K20" s="162"/>
      <c r="L20" s="162"/>
      <c r="M20" s="162"/>
      <c r="N20" s="163"/>
    </row>
    <row r="21" spans="1:14" ht="16.5" customHeight="1">
      <c r="A21" s="158"/>
      <c r="B21" s="159"/>
      <c r="C21" s="160"/>
      <c r="D21" s="33"/>
      <c r="E21" s="164" t="s">
        <v>292</v>
      </c>
      <c r="F21" s="165"/>
      <c r="G21" s="165"/>
      <c r="H21" s="165"/>
      <c r="I21" s="165"/>
      <c r="J21" s="165"/>
      <c r="K21" s="165"/>
      <c r="L21" s="165"/>
      <c r="M21" s="165"/>
      <c r="N21" s="166"/>
    </row>
    <row r="22" spans="1:14" ht="16.5" customHeight="1">
      <c r="A22" s="140" t="s">
        <v>197</v>
      </c>
      <c r="B22" s="167"/>
      <c r="C22" s="141"/>
      <c r="D22" s="33"/>
      <c r="E22" s="137" t="s">
        <v>198</v>
      </c>
      <c r="F22" s="138"/>
      <c r="G22" s="138"/>
      <c r="H22" s="138"/>
      <c r="I22" s="138"/>
      <c r="J22" s="138"/>
      <c r="K22" s="138"/>
      <c r="L22" s="138"/>
      <c r="M22" s="138"/>
      <c r="N22" s="139"/>
    </row>
    <row r="23" spans="1:14" ht="16.5" customHeight="1">
      <c r="A23" s="168" t="s">
        <v>7</v>
      </c>
      <c r="B23" s="169"/>
      <c r="C23" s="170"/>
      <c r="D23" s="33"/>
      <c r="E23" s="164" t="s">
        <v>199</v>
      </c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4" ht="16.5" customHeight="1">
      <c r="A24" s="137" t="s">
        <v>200</v>
      </c>
      <c r="B24" s="138"/>
      <c r="C24" s="139"/>
      <c r="D24" s="171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6.5" customHeight="1">
      <c r="A25" s="161"/>
      <c r="B25" s="162"/>
      <c r="C25" s="163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6.5" customHeight="1">
      <c r="A26" s="91" t="s">
        <v>201</v>
      </c>
      <c r="B26" s="92"/>
      <c r="C26" s="92"/>
      <c r="D26" s="92"/>
      <c r="E26" s="92"/>
      <c r="F26" s="92"/>
      <c r="G26" s="93"/>
      <c r="H26" s="140" t="s">
        <v>52</v>
      </c>
      <c r="I26" s="141"/>
      <c r="J26" s="98" t="s">
        <v>55</v>
      </c>
      <c r="K26" s="92" t="s">
        <v>8</v>
      </c>
      <c r="L26" s="89"/>
      <c r="M26" s="152" t="s">
        <v>301</v>
      </c>
      <c r="N26" s="154"/>
    </row>
    <row r="27" spans="1:14" ht="16.5" customHeight="1">
      <c r="A27" s="112"/>
      <c r="B27" s="113"/>
      <c r="C27" s="113"/>
      <c r="D27" s="113"/>
      <c r="E27" s="113"/>
      <c r="F27" s="113"/>
      <c r="G27" s="114"/>
      <c r="H27" s="109"/>
      <c r="I27" s="111"/>
      <c r="J27" s="41"/>
      <c r="K27" s="112"/>
      <c r="L27" s="114"/>
      <c r="M27" s="109"/>
      <c r="N27" s="111"/>
    </row>
    <row r="28" spans="1:14" ht="16.5" customHeight="1">
      <c r="A28" s="90" t="s">
        <v>202</v>
      </c>
      <c r="B28" s="88"/>
      <c r="C28" s="88"/>
      <c r="D28" s="88"/>
      <c r="E28" s="88"/>
      <c r="F28" s="88"/>
      <c r="G28" s="88"/>
      <c r="H28" s="89"/>
      <c r="I28" s="92" t="s">
        <v>298</v>
      </c>
      <c r="J28" s="92"/>
      <c r="K28" s="92"/>
      <c r="L28" s="92"/>
      <c r="M28" s="93"/>
      <c r="N28" s="63" t="s">
        <v>204</v>
      </c>
    </row>
    <row r="29" spans="1:14" ht="16.5" customHeight="1">
      <c r="A29" s="109"/>
      <c r="B29" s="110"/>
      <c r="C29" s="110"/>
      <c r="D29" s="110"/>
      <c r="E29" s="110"/>
      <c r="F29" s="110"/>
      <c r="G29" s="110"/>
      <c r="H29" s="111"/>
      <c r="I29" s="109"/>
      <c r="J29" s="110"/>
      <c r="K29" s="110"/>
      <c r="L29" s="110"/>
      <c r="M29" s="111"/>
      <c r="N29" s="36"/>
    </row>
    <row r="30" spans="1:14" ht="16.5" customHeight="1">
      <c r="A30" s="90" t="s">
        <v>9</v>
      </c>
      <c r="B30" s="88"/>
      <c r="C30" s="89"/>
      <c r="D30" s="92" t="s">
        <v>300</v>
      </c>
      <c r="E30" s="88"/>
      <c r="F30" s="88"/>
      <c r="G30" s="88"/>
      <c r="H30" s="89"/>
      <c r="I30" s="140" t="s">
        <v>66</v>
      </c>
      <c r="J30" s="167"/>
      <c r="K30" s="167"/>
      <c r="L30" s="167"/>
      <c r="M30" s="167"/>
      <c r="N30" s="141"/>
    </row>
    <row r="31" spans="1:14" ht="16.5" customHeight="1">
      <c r="A31" s="112"/>
      <c r="B31" s="113"/>
      <c r="C31" s="114"/>
      <c r="D31" s="109"/>
      <c r="E31" s="110"/>
      <c r="F31" s="110"/>
      <c r="G31" s="110"/>
      <c r="H31" s="111"/>
      <c r="I31" s="109"/>
      <c r="J31" s="110"/>
      <c r="K31" s="110"/>
      <c r="L31" s="110"/>
      <c r="M31" s="110"/>
      <c r="N31" s="111"/>
    </row>
    <row r="32" spans="1:14" ht="16.5" customHeight="1">
      <c r="A32" s="152" t="s">
        <v>304</v>
      </c>
      <c r="B32" s="153"/>
      <c r="C32" s="153"/>
      <c r="D32" s="153"/>
      <c r="E32" s="153"/>
      <c r="F32" s="153"/>
      <c r="G32" s="153"/>
      <c r="H32" s="154"/>
      <c r="I32" s="137" t="s">
        <v>62</v>
      </c>
      <c r="J32" s="138"/>
      <c r="K32" s="138"/>
      <c r="L32" s="138"/>
      <c r="M32" s="139"/>
      <c r="N32" s="63" t="s">
        <v>204</v>
      </c>
    </row>
    <row r="33" spans="1:14" ht="16.5" customHeight="1">
      <c r="A33" s="109"/>
      <c r="B33" s="110"/>
      <c r="C33" s="110"/>
      <c r="D33" s="110"/>
      <c r="E33" s="110"/>
      <c r="F33" s="110"/>
      <c r="G33" s="110"/>
      <c r="H33" s="111"/>
      <c r="I33" s="109"/>
      <c r="J33" s="110"/>
      <c r="K33" s="110"/>
      <c r="L33" s="110"/>
      <c r="M33" s="111"/>
      <c r="N33" s="36"/>
    </row>
    <row r="34" spans="1:14" ht="16.5" customHeight="1">
      <c r="A34" s="105" t="s">
        <v>299</v>
      </c>
      <c r="B34" s="102"/>
      <c r="C34" s="102"/>
      <c r="D34" s="102"/>
      <c r="E34" s="102"/>
      <c r="F34" s="102"/>
      <c r="G34" s="102"/>
      <c r="H34" s="103"/>
      <c r="I34" s="96" t="s">
        <v>62</v>
      </c>
      <c r="J34" s="94"/>
      <c r="K34" s="94"/>
      <c r="L34" s="94"/>
      <c r="M34" s="95"/>
      <c r="N34" s="108" t="s">
        <v>204</v>
      </c>
    </row>
    <row r="35" spans="1:14" ht="16.5" customHeight="1">
      <c r="A35" s="177"/>
      <c r="B35" s="178"/>
      <c r="C35" s="178"/>
      <c r="D35" s="178"/>
      <c r="E35" s="178"/>
      <c r="F35" s="178"/>
      <c r="G35" s="178"/>
      <c r="H35" s="179"/>
      <c r="I35" s="109"/>
      <c r="J35" s="110"/>
      <c r="K35" s="110"/>
      <c r="L35" s="110"/>
      <c r="M35" s="111"/>
      <c r="N35" s="36"/>
    </row>
    <row r="36" spans="1:14" ht="16.5" customHeight="1">
      <c r="A36" s="106"/>
      <c r="B36" s="106"/>
      <c r="C36" s="106"/>
      <c r="D36" s="106"/>
      <c r="E36" s="106"/>
      <c r="F36" s="106"/>
      <c r="G36" s="106"/>
      <c r="H36" s="106"/>
      <c r="I36" s="104"/>
      <c r="J36" s="104"/>
      <c r="K36" s="104"/>
      <c r="L36" s="104"/>
      <c r="M36" s="104"/>
      <c r="N36" s="97"/>
    </row>
    <row r="37" spans="1:14" ht="16.5" customHeight="1">
      <c r="A37" s="205" t="s">
        <v>205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7"/>
    </row>
    <row r="38" spans="1:14" ht="16.5" customHeight="1">
      <c r="A38" s="208" t="s">
        <v>206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10"/>
      <c r="M38" s="208" t="s">
        <v>10</v>
      </c>
      <c r="N38" s="210"/>
    </row>
    <row r="39" spans="1:14" ht="16.5" customHeight="1">
      <c r="A39" s="211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3"/>
      <c r="M39" s="214"/>
      <c r="N39" s="215"/>
    </row>
    <row r="40" spans="1:14" ht="16.5" customHeight="1">
      <c r="A40" s="197" t="s">
        <v>207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9"/>
      <c r="M40" s="64" t="s">
        <v>203</v>
      </c>
      <c r="N40" s="37"/>
    </row>
    <row r="41" spans="1:14" ht="16.5" customHeight="1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9"/>
      <c r="M41" s="112"/>
      <c r="N41" s="114"/>
    </row>
    <row r="42" spans="1:14" ht="16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1:14" ht="16.5" customHeight="1">
      <c r="A43" s="202" t="s">
        <v>208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4"/>
    </row>
    <row r="44" spans="1:14" ht="16.5" customHeight="1">
      <c r="A44" s="197" t="s">
        <v>214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9"/>
      <c r="M44" s="134" t="s">
        <v>209</v>
      </c>
      <c r="N44" s="136"/>
    </row>
    <row r="45" spans="1:14" ht="16.5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90"/>
      <c r="M45" s="38" t="s">
        <v>212</v>
      </c>
      <c r="N45" s="38" t="s">
        <v>213</v>
      </c>
    </row>
    <row r="46" spans="1:14" ht="16.5" customHeigh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3"/>
      <c r="M46" s="107"/>
      <c r="N46" s="107"/>
    </row>
    <row r="47" spans="1:14" ht="16.5" customHeight="1">
      <c r="A47" s="197" t="s">
        <v>81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</row>
    <row r="48" spans="1:14" ht="16.5" customHeight="1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90"/>
    </row>
    <row r="49" spans="1:14" ht="16.5" customHeight="1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0"/>
    </row>
    <row r="50" spans="1:14" ht="16.5" customHeight="1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0"/>
    </row>
    <row r="51" spans="1:14" ht="16.5" customHeigh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</row>
    <row r="52" spans="1:14" ht="16.5" customHeight="1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</row>
    <row r="53" spans="1:14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0"/>
    </row>
    <row r="54" spans="1:14" ht="16.5" customHeigh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0"/>
    </row>
    <row r="55" spans="1:14" ht="16.5" customHeigh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3"/>
    </row>
    <row r="56" spans="1:14" ht="16.5" customHeight="1">
      <c r="A56" s="140" t="s">
        <v>215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41"/>
    </row>
    <row r="57" spans="1:14" ht="16.5" customHeigh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90"/>
    </row>
    <row r="58" spans="1:14" ht="16.5" customHeight="1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0"/>
    </row>
    <row r="59" spans="1:14" ht="16.5" customHeight="1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90"/>
    </row>
    <row r="60" spans="1:14" ht="16.5" customHeight="1">
      <c r="A60" s="188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90"/>
    </row>
    <row r="61" spans="1:14" ht="16.5" customHeight="1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0"/>
    </row>
    <row r="62" spans="1:14" ht="16.5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90"/>
    </row>
    <row r="63" spans="1:14" ht="16.5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90"/>
    </row>
    <row r="64" spans="1:14" ht="16.5" customHeight="1">
      <c r="A64" s="191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3"/>
    </row>
    <row r="65" spans="1:14" ht="16.5" customHeight="1">
      <c r="A65" s="152" t="s">
        <v>296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4"/>
    </row>
    <row r="66" spans="1:14" ht="16.5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90"/>
    </row>
    <row r="67" spans="1:14" ht="16.5" customHeight="1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90"/>
    </row>
    <row r="68" spans="1:14" ht="16.5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90"/>
    </row>
    <row r="69" spans="1:14" ht="16.5" customHeight="1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90"/>
    </row>
    <row r="70" spans="1:14" ht="16.5" customHeight="1">
      <c r="A70" s="188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90"/>
    </row>
    <row r="71" spans="1:14" ht="16.5" customHeight="1">
      <c r="A71" s="188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90"/>
    </row>
    <row r="72" spans="1:14" ht="16.5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90"/>
    </row>
    <row r="73" spans="1:14" ht="16.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90"/>
    </row>
    <row r="74" spans="1:14" ht="16.5" customHeight="1">
      <c r="A74" s="188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90"/>
    </row>
    <row r="75" spans="1:14" ht="16.5" customHeight="1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90"/>
    </row>
    <row r="76" spans="1:14" ht="16.5" customHeight="1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90"/>
    </row>
    <row r="77" spans="1:14" ht="16.5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0"/>
    </row>
    <row r="78" spans="1:14" ht="16.5" customHeight="1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90"/>
    </row>
    <row r="79" spans="1:14" ht="16.5" customHeight="1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90"/>
    </row>
    <row r="80" spans="1:14" ht="16.5" customHeight="1">
      <c r="A80" s="188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90"/>
    </row>
    <row r="81" spans="1:14" ht="16.5" customHeight="1">
      <c r="A81" s="188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90"/>
    </row>
    <row r="82" spans="1:14" ht="16.5" customHeight="1">
      <c r="A82" s="188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90"/>
    </row>
    <row r="83" spans="1:14" ht="16.5" customHeight="1">
      <c r="A83" s="191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3"/>
    </row>
    <row r="84" spans="1:14" ht="16.5" customHeight="1">
      <c r="A84" s="377" t="s">
        <v>216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1"/>
    </row>
    <row r="85" spans="1:14" ht="16.5" customHeight="1">
      <c r="A85" s="66" t="s">
        <v>294</v>
      </c>
      <c r="B85" s="65"/>
      <c r="C85" s="65"/>
      <c r="D85" s="65"/>
      <c r="E85" s="67"/>
      <c r="F85" s="351"/>
      <c r="G85" s="352"/>
      <c r="H85" s="352"/>
      <c r="I85" s="352"/>
      <c r="J85" s="352"/>
      <c r="K85" s="352"/>
      <c r="L85" s="352"/>
      <c r="M85" s="352"/>
      <c r="N85" s="353"/>
    </row>
    <row r="86" spans="1:14" ht="16.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ht="16.5" customHeight="1">
      <c r="A87" s="194" t="s">
        <v>217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6"/>
    </row>
    <row r="88" spans="1:14" ht="16.5" customHeight="1">
      <c r="A88" s="222" t="s">
        <v>218</v>
      </c>
      <c r="B88" s="222" t="s">
        <v>219</v>
      </c>
      <c r="C88" s="224" t="s">
        <v>220</v>
      </c>
      <c r="D88" s="225"/>
      <c r="E88" s="225"/>
      <c r="F88" s="225"/>
      <c r="G88" s="225"/>
      <c r="H88" s="225"/>
      <c r="I88" s="226"/>
      <c r="J88" s="219" t="s">
        <v>221</v>
      </c>
      <c r="K88" s="220"/>
      <c r="L88" s="221"/>
      <c r="M88" s="219" t="s">
        <v>224</v>
      </c>
      <c r="N88" s="221"/>
    </row>
    <row r="89" spans="1:14" ht="16.5" customHeight="1">
      <c r="A89" s="223"/>
      <c r="B89" s="223"/>
      <c r="C89" s="227"/>
      <c r="D89" s="228"/>
      <c r="E89" s="228"/>
      <c r="F89" s="228"/>
      <c r="G89" s="228"/>
      <c r="H89" s="228"/>
      <c r="I89" s="229"/>
      <c r="J89" s="230" t="s">
        <v>222</v>
      </c>
      <c r="K89" s="231"/>
      <c r="L89" s="69" t="s">
        <v>223</v>
      </c>
      <c r="M89" s="69" t="s">
        <v>210</v>
      </c>
      <c r="N89" s="70" t="s">
        <v>211</v>
      </c>
    </row>
    <row r="90" spans="1:14" ht="16.5" customHeight="1">
      <c r="A90" s="39"/>
      <c r="B90" s="39"/>
      <c r="C90" s="344"/>
      <c r="D90" s="345"/>
      <c r="E90" s="345"/>
      <c r="F90" s="345"/>
      <c r="G90" s="345"/>
      <c r="H90" s="345"/>
      <c r="I90" s="346"/>
      <c r="J90" s="307"/>
      <c r="K90" s="308"/>
      <c r="L90" s="39"/>
      <c r="M90" s="42"/>
      <c r="N90" s="45"/>
    </row>
    <row r="91" spans="1:14" ht="16.5" customHeight="1">
      <c r="A91" s="40"/>
      <c r="B91" s="40"/>
      <c r="C91" s="142"/>
      <c r="D91" s="143"/>
      <c r="E91" s="143"/>
      <c r="F91" s="143"/>
      <c r="G91" s="143"/>
      <c r="H91" s="143"/>
      <c r="I91" s="144"/>
      <c r="J91" s="186"/>
      <c r="K91" s="187"/>
      <c r="L91" s="40"/>
      <c r="M91" s="43"/>
      <c r="N91" s="46"/>
    </row>
    <row r="92" spans="1:14" ht="16.5" customHeight="1">
      <c r="A92" s="40"/>
      <c r="B92" s="40"/>
      <c r="C92" s="142"/>
      <c r="D92" s="143"/>
      <c r="E92" s="143"/>
      <c r="F92" s="143"/>
      <c r="G92" s="143"/>
      <c r="H92" s="143"/>
      <c r="I92" s="144"/>
      <c r="J92" s="186"/>
      <c r="K92" s="187"/>
      <c r="L92" s="40"/>
      <c r="M92" s="43"/>
      <c r="N92" s="46"/>
    </row>
    <row r="93" spans="1:14" ht="16.5" customHeight="1">
      <c r="A93" s="40"/>
      <c r="B93" s="40"/>
      <c r="C93" s="142"/>
      <c r="D93" s="143"/>
      <c r="E93" s="143"/>
      <c r="F93" s="143"/>
      <c r="G93" s="143"/>
      <c r="H93" s="143"/>
      <c r="I93" s="144"/>
      <c r="J93" s="186"/>
      <c r="K93" s="187"/>
      <c r="L93" s="40"/>
      <c r="M93" s="43"/>
      <c r="N93" s="46"/>
    </row>
    <row r="94" spans="1:14" ht="16.5" customHeight="1">
      <c r="A94" s="40"/>
      <c r="B94" s="40"/>
      <c r="C94" s="142"/>
      <c r="D94" s="143"/>
      <c r="E94" s="143"/>
      <c r="F94" s="143"/>
      <c r="G94" s="143"/>
      <c r="H94" s="143"/>
      <c r="I94" s="144"/>
      <c r="J94" s="186"/>
      <c r="K94" s="187"/>
      <c r="L94" s="40"/>
      <c r="M94" s="43"/>
      <c r="N94" s="46"/>
    </row>
    <row r="95" spans="1:14" ht="16.5" customHeight="1">
      <c r="A95" s="40"/>
      <c r="B95" s="40"/>
      <c r="C95" s="142"/>
      <c r="D95" s="143"/>
      <c r="E95" s="143"/>
      <c r="F95" s="143"/>
      <c r="G95" s="143"/>
      <c r="H95" s="143"/>
      <c r="I95" s="144"/>
      <c r="J95" s="186"/>
      <c r="K95" s="187"/>
      <c r="L95" s="40"/>
      <c r="M95" s="43"/>
      <c r="N95" s="46"/>
    </row>
    <row r="96" spans="1:14" ht="16.5" customHeight="1">
      <c r="A96" s="40"/>
      <c r="B96" s="40"/>
      <c r="C96" s="142"/>
      <c r="D96" s="143"/>
      <c r="E96" s="143"/>
      <c r="F96" s="143"/>
      <c r="G96" s="143"/>
      <c r="H96" s="143"/>
      <c r="I96" s="144"/>
      <c r="J96" s="186"/>
      <c r="K96" s="187"/>
      <c r="L96" s="40"/>
      <c r="M96" s="43"/>
      <c r="N96" s="46"/>
    </row>
    <row r="97" spans="1:14" ht="16.5" customHeight="1">
      <c r="A97" s="40"/>
      <c r="B97" s="40"/>
      <c r="C97" s="142"/>
      <c r="D97" s="143"/>
      <c r="E97" s="143"/>
      <c r="F97" s="143"/>
      <c r="G97" s="143"/>
      <c r="H97" s="143"/>
      <c r="I97" s="144"/>
      <c r="J97" s="186"/>
      <c r="K97" s="187"/>
      <c r="L97" s="40"/>
      <c r="M97" s="43"/>
      <c r="N97" s="46"/>
    </row>
    <row r="98" spans="1:14" ht="16.5" customHeight="1">
      <c r="A98" s="40"/>
      <c r="B98" s="40"/>
      <c r="C98" s="142"/>
      <c r="D98" s="143"/>
      <c r="E98" s="143"/>
      <c r="F98" s="143"/>
      <c r="G98" s="143"/>
      <c r="H98" s="143"/>
      <c r="I98" s="144"/>
      <c r="J98" s="186"/>
      <c r="K98" s="187"/>
      <c r="L98" s="40"/>
      <c r="M98" s="43"/>
      <c r="N98" s="46"/>
    </row>
    <row r="99" spans="1:14" ht="16.5" customHeight="1">
      <c r="A99" s="40"/>
      <c r="B99" s="40"/>
      <c r="C99" s="142"/>
      <c r="D99" s="143"/>
      <c r="E99" s="143"/>
      <c r="F99" s="143"/>
      <c r="G99" s="143"/>
      <c r="H99" s="143"/>
      <c r="I99" s="144"/>
      <c r="J99" s="186"/>
      <c r="K99" s="187"/>
      <c r="L99" s="40"/>
      <c r="M99" s="43"/>
      <c r="N99" s="46"/>
    </row>
    <row r="100" spans="1:14" ht="16.5" customHeight="1">
      <c r="A100" s="40"/>
      <c r="B100" s="40"/>
      <c r="C100" s="142"/>
      <c r="D100" s="143"/>
      <c r="E100" s="143"/>
      <c r="F100" s="143"/>
      <c r="G100" s="143"/>
      <c r="H100" s="143"/>
      <c r="I100" s="144"/>
      <c r="J100" s="186"/>
      <c r="K100" s="187"/>
      <c r="L100" s="40"/>
      <c r="M100" s="43"/>
      <c r="N100" s="46"/>
    </row>
    <row r="101" spans="1:14" ht="16.5" customHeight="1">
      <c r="A101" s="40"/>
      <c r="B101" s="40"/>
      <c r="C101" s="142"/>
      <c r="D101" s="143"/>
      <c r="E101" s="143"/>
      <c r="F101" s="143"/>
      <c r="G101" s="143"/>
      <c r="H101" s="143"/>
      <c r="I101" s="144"/>
      <c r="J101" s="186"/>
      <c r="K101" s="187"/>
      <c r="L101" s="40"/>
      <c r="M101" s="43"/>
      <c r="N101" s="46"/>
    </row>
    <row r="102" spans="1:14" ht="16.5" customHeight="1">
      <c r="A102" s="41"/>
      <c r="B102" s="41"/>
      <c r="C102" s="109"/>
      <c r="D102" s="110"/>
      <c r="E102" s="110"/>
      <c r="F102" s="110"/>
      <c r="G102" s="110"/>
      <c r="H102" s="110"/>
      <c r="I102" s="111"/>
      <c r="J102" s="375"/>
      <c r="K102" s="376"/>
      <c r="L102" s="41"/>
      <c r="M102" s="44"/>
      <c r="N102" s="47"/>
    </row>
    <row r="103" spans="1:14" ht="16.5" customHeight="1">
      <c r="A103" s="25"/>
      <c r="B103" s="25"/>
      <c r="C103" s="27"/>
      <c r="D103" s="27"/>
      <c r="E103" s="27"/>
      <c r="F103" s="27"/>
      <c r="G103" s="27"/>
      <c r="H103" s="27"/>
      <c r="I103" s="27"/>
      <c r="J103" s="28"/>
      <c r="K103" s="28"/>
      <c r="L103" s="28"/>
      <c r="M103" s="29"/>
      <c r="N103" s="30"/>
    </row>
    <row r="104" spans="1:14" ht="16.5" customHeight="1">
      <c r="A104" s="216" t="s">
        <v>225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8"/>
    </row>
    <row r="105" spans="1:14" ht="16.5" customHeight="1">
      <c r="A105" s="378" t="s">
        <v>287</v>
      </c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80"/>
    </row>
    <row r="106" spans="1:14" ht="16.5" customHeight="1">
      <c r="A106" s="219" t="s">
        <v>226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1"/>
    </row>
    <row r="107" spans="1:14" ht="16.5" customHeight="1">
      <c r="A107" s="134" t="s">
        <v>227</v>
      </c>
      <c r="B107" s="135"/>
      <c r="C107" s="135"/>
      <c r="D107" s="136"/>
      <c r="E107" s="134" t="s">
        <v>228</v>
      </c>
      <c r="F107" s="135"/>
      <c r="G107" s="136"/>
      <c r="H107" s="134" t="s">
        <v>229</v>
      </c>
      <c r="I107" s="136"/>
      <c r="J107" s="134" t="s">
        <v>230</v>
      </c>
      <c r="K107" s="136"/>
      <c r="L107" s="134" t="s">
        <v>231</v>
      </c>
      <c r="M107" s="136"/>
      <c r="N107" s="71" t="s">
        <v>232</v>
      </c>
    </row>
    <row r="108" spans="1:14" ht="16.5" customHeight="1">
      <c r="A108" s="115"/>
      <c r="B108" s="116"/>
      <c r="C108" s="116"/>
      <c r="D108" s="117"/>
      <c r="E108" s="115"/>
      <c r="F108" s="116"/>
      <c r="G108" s="117"/>
      <c r="H108" s="115"/>
      <c r="I108" s="117"/>
      <c r="J108" s="115"/>
      <c r="K108" s="117"/>
      <c r="L108" s="115"/>
      <c r="M108" s="117"/>
      <c r="N108" s="132"/>
    </row>
    <row r="109" spans="1:14" ht="16.5" customHeight="1">
      <c r="A109" s="118"/>
      <c r="B109" s="119"/>
      <c r="C109" s="119"/>
      <c r="D109" s="120"/>
      <c r="E109" s="118"/>
      <c r="F109" s="119"/>
      <c r="G109" s="120"/>
      <c r="H109" s="118"/>
      <c r="I109" s="120"/>
      <c r="J109" s="118"/>
      <c r="K109" s="120"/>
      <c r="L109" s="118"/>
      <c r="M109" s="120"/>
      <c r="N109" s="133"/>
    </row>
    <row r="110" spans="1:14" ht="16.5" customHeight="1">
      <c r="A110" s="134" t="s">
        <v>233</v>
      </c>
      <c r="B110" s="135"/>
      <c r="C110" s="135"/>
      <c r="D110" s="136"/>
      <c r="E110" s="134" t="s">
        <v>234</v>
      </c>
      <c r="F110" s="135"/>
      <c r="G110" s="136"/>
      <c r="H110" s="134" t="s">
        <v>235</v>
      </c>
      <c r="I110" s="136"/>
      <c r="J110" s="134" t="s">
        <v>236</v>
      </c>
      <c r="K110" s="136"/>
      <c r="L110" s="134" t="s">
        <v>237</v>
      </c>
      <c r="M110" s="136"/>
      <c r="N110" s="71" t="s">
        <v>238</v>
      </c>
    </row>
    <row r="111" spans="1:14" ht="16.5" customHeight="1">
      <c r="A111" s="115"/>
      <c r="B111" s="116"/>
      <c r="C111" s="116"/>
      <c r="D111" s="117"/>
      <c r="E111" s="115"/>
      <c r="F111" s="116"/>
      <c r="G111" s="117"/>
      <c r="H111" s="115"/>
      <c r="I111" s="117"/>
      <c r="J111" s="115"/>
      <c r="K111" s="117"/>
      <c r="L111" s="115"/>
      <c r="M111" s="117"/>
      <c r="N111" s="132"/>
    </row>
    <row r="112" spans="1:14" ht="16.5" customHeight="1">
      <c r="A112" s="118"/>
      <c r="B112" s="119"/>
      <c r="C112" s="119"/>
      <c r="D112" s="120"/>
      <c r="E112" s="118"/>
      <c r="F112" s="119"/>
      <c r="G112" s="120"/>
      <c r="H112" s="118"/>
      <c r="I112" s="120"/>
      <c r="J112" s="118"/>
      <c r="K112" s="120"/>
      <c r="L112" s="118"/>
      <c r="M112" s="120"/>
      <c r="N112" s="133"/>
    </row>
    <row r="113" spans="1:14" ht="16.5" customHeight="1">
      <c r="A113" s="134" t="s">
        <v>282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6"/>
    </row>
    <row r="114" spans="1:14" ht="16.5" customHeight="1">
      <c r="A114" s="134" t="s">
        <v>227</v>
      </c>
      <c r="B114" s="135"/>
      <c r="C114" s="135"/>
      <c r="D114" s="136"/>
      <c r="E114" s="134" t="s">
        <v>228</v>
      </c>
      <c r="F114" s="135"/>
      <c r="G114" s="136"/>
      <c r="H114" s="134" t="s">
        <v>229</v>
      </c>
      <c r="I114" s="136"/>
      <c r="J114" s="134" t="s">
        <v>230</v>
      </c>
      <c r="K114" s="136"/>
      <c r="L114" s="134" t="s">
        <v>231</v>
      </c>
      <c r="M114" s="136"/>
      <c r="N114" s="71" t="s">
        <v>232</v>
      </c>
    </row>
    <row r="115" spans="1:14" ht="16.5" customHeight="1">
      <c r="A115" s="115"/>
      <c r="B115" s="116"/>
      <c r="C115" s="116"/>
      <c r="D115" s="117"/>
      <c r="E115" s="115"/>
      <c r="F115" s="116"/>
      <c r="G115" s="117"/>
      <c r="H115" s="115"/>
      <c r="I115" s="117"/>
      <c r="J115" s="115"/>
      <c r="K115" s="117"/>
      <c r="L115" s="115"/>
      <c r="M115" s="117"/>
      <c r="N115" s="132"/>
    </row>
    <row r="116" spans="1:14" ht="16.5" customHeight="1">
      <c r="A116" s="118"/>
      <c r="B116" s="119"/>
      <c r="C116" s="119"/>
      <c r="D116" s="120"/>
      <c r="E116" s="118"/>
      <c r="F116" s="119"/>
      <c r="G116" s="120"/>
      <c r="H116" s="118"/>
      <c r="I116" s="120"/>
      <c r="J116" s="118"/>
      <c r="K116" s="120"/>
      <c r="L116" s="118"/>
      <c r="M116" s="120"/>
      <c r="N116" s="133"/>
    </row>
    <row r="117" spans="1:14" ht="16.5" customHeight="1">
      <c r="A117" s="134" t="s">
        <v>233</v>
      </c>
      <c r="B117" s="135"/>
      <c r="C117" s="135"/>
      <c r="D117" s="136"/>
      <c r="E117" s="134" t="s">
        <v>234</v>
      </c>
      <c r="F117" s="135"/>
      <c r="G117" s="136"/>
      <c r="H117" s="134" t="s">
        <v>235</v>
      </c>
      <c r="I117" s="136"/>
      <c r="J117" s="134" t="s">
        <v>236</v>
      </c>
      <c r="K117" s="136"/>
      <c r="L117" s="134" t="s">
        <v>237</v>
      </c>
      <c r="M117" s="136"/>
      <c r="N117" s="71" t="s">
        <v>238</v>
      </c>
    </row>
    <row r="118" spans="1:14" ht="16.5" customHeight="1">
      <c r="A118" s="115"/>
      <c r="B118" s="116"/>
      <c r="C118" s="116"/>
      <c r="D118" s="117"/>
      <c r="E118" s="115"/>
      <c r="F118" s="116"/>
      <c r="G118" s="117"/>
      <c r="H118" s="115"/>
      <c r="I118" s="117"/>
      <c r="J118" s="115"/>
      <c r="K118" s="117"/>
      <c r="L118" s="115"/>
      <c r="M118" s="117"/>
      <c r="N118" s="132"/>
    </row>
    <row r="119" spans="1:14" ht="16.5" customHeight="1">
      <c r="A119" s="118"/>
      <c r="B119" s="119"/>
      <c r="C119" s="119"/>
      <c r="D119" s="120"/>
      <c r="E119" s="118"/>
      <c r="F119" s="119"/>
      <c r="G119" s="120"/>
      <c r="H119" s="118"/>
      <c r="I119" s="120"/>
      <c r="J119" s="118"/>
      <c r="K119" s="120"/>
      <c r="L119" s="118"/>
      <c r="M119" s="120"/>
      <c r="N119" s="133"/>
    </row>
    <row r="120" spans="1:14" ht="16.5" customHeight="1">
      <c r="A120" s="134" t="s">
        <v>295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6"/>
    </row>
    <row r="121" spans="1:14" ht="16.5" customHeight="1">
      <c r="A121" s="134" t="s">
        <v>227</v>
      </c>
      <c r="B121" s="135"/>
      <c r="C121" s="135"/>
      <c r="D121" s="136"/>
      <c r="E121" s="134" t="s">
        <v>228</v>
      </c>
      <c r="F121" s="135"/>
      <c r="G121" s="136"/>
      <c r="H121" s="134" t="s">
        <v>229</v>
      </c>
      <c r="I121" s="136"/>
      <c r="J121" s="134" t="s">
        <v>230</v>
      </c>
      <c r="K121" s="136"/>
      <c r="L121" s="134" t="s">
        <v>231</v>
      </c>
      <c r="M121" s="136"/>
      <c r="N121" s="71" t="s">
        <v>232</v>
      </c>
    </row>
    <row r="122" spans="1:14" ht="16.5" customHeight="1">
      <c r="A122" s="115"/>
      <c r="B122" s="116"/>
      <c r="C122" s="116"/>
      <c r="D122" s="117"/>
      <c r="E122" s="115"/>
      <c r="F122" s="116"/>
      <c r="G122" s="117"/>
      <c r="H122" s="115"/>
      <c r="I122" s="117"/>
      <c r="J122" s="115"/>
      <c r="K122" s="117"/>
      <c r="L122" s="115"/>
      <c r="M122" s="117"/>
      <c r="N122" s="132"/>
    </row>
    <row r="123" spans="1:14" ht="16.5" customHeight="1">
      <c r="A123" s="118"/>
      <c r="B123" s="119"/>
      <c r="C123" s="119"/>
      <c r="D123" s="120"/>
      <c r="E123" s="118"/>
      <c r="F123" s="119"/>
      <c r="G123" s="120"/>
      <c r="H123" s="118"/>
      <c r="I123" s="120"/>
      <c r="J123" s="118"/>
      <c r="K123" s="120"/>
      <c r="L123" s="118"/>
      <c r="M123" s="120"/>
      <c r="N123" s="133"/>
    </row>
    <row r="124" spans="1:14" ht="16.5" customHeight="1">
      <c r="A124" s="134" t="s">
        <v>233</v>
      </c>
      <c r="B124" s="135"/>
      <c r="C124" s="135"/>
      <c r="D124" s="136"/>
      <c r="E124" s="134" t="s">
        <v>234</v>
      </c>
      <c r="F124" s="135"/>
      <c r="G124" s="136"/>
      <c r="H124" s="134" t="s">
        <v>235</v>
      </c>
      <c r="I124" s="136"/>
      <c r="J124" s="134" t="s">
        <v>236</v>
      </c>
      <c r="K124" s="136"/>
      <c r="L124" s="134" t="s">
        <v>237</v>
      </c>
      <c r="M124" s="136"/>
      <c r="N124" s="71" t="s">
        <v>238</v>
      </c>
    </row>
    <row r="125" spans="1:14" ht="16.5" customHeight="1">
      <c r="A125" s="115"/>
      <c r="B125" s="116"/>
      <c r="C125" s="116"/>
      <c r="D125" s="117"/>
      <c r="E125" s="115"/>
      <c r="F125" s="116"/>
      <c r="G125" s="117"/>
      <c r="H125" s="115"/>
      <c r="I125" s="117"/>
      <c r="J125" s="115"/>
      <c r="K125" s="117"/>
      <c r="L125" s="115"/>
      <c r="M125" s="117"/>
      <c r="N125" s="132"/>
    </row>
    <row r="126" spans="1:14" ht="16.5" customHeight="1">
      <c r="A126" s="118"/>
      <c r="B126" s="119"/>
      <c r="C126" s="119"/>
      <c r="D126" s="120"/>
      <c r="E126" s="118"/>
      <c r="F126" s="119"/>
      <c r="G126" s="120"/>
      <c r="H126" s="118"/>
      <c r="I126" s="120"/>
      <c r="J126" s="118"/>
      <c r="K126" s="120"/>
      <c r="L126" s="118"/>
      <c r="M126" s="120"/>
      <c r="N126" s="133"/>
    </row>
    <row r="127" spans="1:14" ht="16.5" customHeight="1">
      <c r="A127" s="232" t="s">
        <v>239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4"/>
      <c r="N127" s="81">
        <f>SUM(A108:N109,A111:N112,A115:N116,A118:N119,A122:N123,A125:N126)</f>
        <v>0</v>
      </c>
    </row>
    <row r="128" spans="1:14" ht="16.5" customHeight="1">
      <c r="A128" s="25"/>
      <c r="B128" s="25"/>
      <c r="C128" s="27"/>
      <c r="D128" s="27"/>
      <c r="E128" s="27"/>
      <c r="F128" s="27"/>
      <c r="G128" s="27"/>
      <c r="H128" s="27"/>
      <c r="I128" s="27"/>
      <c r="J128" s="28"/>
      <c r="K128" s="28"/>
      <c r="L128" s="28"/>
      <c r="M128" s="29"/>
      <c r="N128" s="30"/>
    </row>
    <row r="129" spans="1:14" ht="16.5" customHeight="1">
      <c r="A129" s="148" t="s">
        <v>244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238"/>
    </row>
    <row r="130" spans="1:14" ht="16.5" customHeight="1">
      <c r="A130" s="121" t="s">
        <v>240</v>
      </c>
      <c r="B130" s="122"/>
      <c r="C130" s="122"/>
      <c r="D130" s="123"/>
      <c r="E130" s="235" t="s">
        <v>271</v>
      </c>
      <c r="F130" s="236"/>
      <c r="G130" s="236"/>
      <c r="H130" s="237"/>
      <c r="I130" s="235" t="s">
        <v>241</v>
      </c>
      <c r="J130" s="237"/>
      <c r="K130" s="235" t="s">
        <v>242</v>
      </c>
      <c r="L130" s="237"/>
      <c r="M130" s="235" t="s">
        <v>245</v>
      </c>
      <c r="N130" s="237"/>
    </row>
    <row r="131" spans="1:14" ht="16.5" customHeight="1">
      <c r="A131" s="241" t="s">
        <v>246</v>
      </c>
      <c r="B131" s="242"/>
      <c r="C131" s="242"/>
      <c r="D131" s="242"/>
      <c r="E131" s="115"/>
      <c r="F131" s="116"/>
      <c r="G131" s="116"/>
      <c r="H131" s="117"/>
      <c r="I131" s="250"/>
      <c r="J131" s="251"/>
      <c r="K131" s="250"/>
      <c r="L131" s="251"/>
      <c r="M131" s="239">
        <f>E131*I131*K131</f>
        <v>0</v>
      </c>
      <c r="N131" s="240"/>
    </row>
    <row r="132" spans="1:14" ht="16.5" customHeight="1">
      <c r="A132" s="241" t="s">
        <v>247</v>
      </c>
      <c r="B132" s="242"/>
      <c r="C132" s="242"/>
      <c r="D132" s="242"/>
      <c r="E132" s="243"/>
      <c r="F132" s="244"/>
      <c r="G132" s="244"/>
      <c r="H132" s="245"/>
      <c r="I132" s="246"/>
      <c r="J132" s="247"/>
      <c r="K132" s="246"/>
      <c r="L132" s="247"/>
      <c r="M132" s="248">
        <f>E132*I132*K132</f>
        <v>0</v>
      </c>
      <c r="N132" s="249"/>
    </row>
    <row r="133" spans="1:14" ht="16.5" customHeight="1">
      <c r="A133" s="259" t="s">
        <v>248</v>
      </c>
      <c r="B133" s="260"/>
      <c r="C133" s="260"/>
      <c r="D133" s="260"/>
      <c r="E133" s="118"/>
      <c r="F133" s="119"/>
      <c r="G133" s="119"/>
      <c r="H133" s="120"/>
      <c r="I133" s="261"/>
      <c r="J133" s="262"/>
      <c r="K133" s="261"/>
      <c r="L133" s="262"/>
      <c r="M133" s="252">
        <f>+E133*I133*K133</f>
        <v>0</v>
      </c>
      <c r="N133" s="253"/>
    </row>
    <row r="134" spans="1:14" ht="16.5" customHeight="1">
      <c r="A134" s="254" t="s">
        <v>239</v>
      </c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6"/>
      <c r="M134" s="257">
        <f>SUM(M131:N133)</f>
        <v>0</v>
      </c>
      <c r="N134" s="258"/>
    </row>
    <row r="135" spans="1:14" ht="16.5" customHeight="1">
      <c r="A135" s="121" t="s">
        <v>249</v>
      </c>
      <c r="B135" s="122"/>
      <c r="C135" s="122"/>
      <c r="D135" s="122"/>
      <c r="E135" s="122"/>
      <c r="F135" s="122"/>
      <c r="G135" s="122"/>
      <c r="H135" s="122"/>
      <c r="I135" s="123"/>
      <c r="J135" s="134" t="s">
        <v>250</v>
      </c>
      <c r="K135" s="135"/>
      <c r="L135" s="136"/>
      <c r="M135" s="235" t="s">
        <v>243</v>
      </c>
      <c r="N135" s="237"/>
    </row>
    <row r="136" spans="1:14" ht="16.5" customHeight="1">
      <c r="A136" s="197" t="s">
        <v>251</v>
      </c>
      <c r="B136" s="198"/>
      <c r="C136" s="198"/>
      <c r="D136" s="198"/>
      <c r="E136" s="198"/>
      <c r="F136" s="198"/>
      <c r="G136" s="198"/>
      <c r="H136" s="198"/>
      <c r="I136" s="199"/>
      <c r="J136" s="263">
        <v>0.2</v>
      </c>
      <c r="K136" s="264"/>
      <c r="L136" s="265"/>
      <c r="M136" s="239">
        <f>$N$127*J136</f>
        <v>0</v>
      </c>
      <c r="N136" s="240">
        <f>$E$30*J136</f>
        <v>0</v>
      </c>
    </row>
    <row r="137" spans="1:14" ht="16.5" customHeight="1">
      <c r="A137" s="241" t="s">
        <v>252</v>
      </c>
      <c r="B137" s="242"/>
      <c r="C137" s="242"/>
      <c r="D137" s="242"/>
      <c r="E137" s="242"/>
      <c r="F137" s="242"/>
      <c r="G137" s="242"/>
      <c r="H137" s="242"/>
      <c r="I137" s="266"/>
      <c r="J137" s="267">
        <v>0.06</v>
      </c>
      <c r="K137" s="268"/>
      <c r="L137" s="269"/>
      <c r="M137" s="248">
        <f>$N$127*J137</f>
        <v>0</v>
      </c>
      <c r="N137" s="249">
        <f>$E$30*J137</f>
        <v>0</v>
      </c>
    </row>
    <row r="138" spans="1:14" ht="16.5" customHeight="1">
      <c r="A138" s="241" t="s">
        <v>253</v>
      </c>
      <c r="B138" s="242"/>
      <c r="C138" s="242"/>
      <c r="D138" s="242"/>
      <c r="E138" s="242"/>
      <c r="F138" s="242"/>
      <c r="G138" s="242"/>
      <c r="H138" s="242"/>
      <c r="I138" s="266"/>
      <c r="J138" s="267">
        <v>0.04</v>
      </c>
      <c r="K138" s="268"/>
      <c r="L138" s="269"/>
      <c r="M138" s="248">
        <f>$N$127*J138</f>
        <v>0</v>
      </c>
      <c r="N138" s="249">
        <f>$E$30*J138</f>
        <v>0</v>
      </c>
    </row>
    <row r="139" spans="1:14" ht="16.5" customHeight="1">
      <c r="A139" s="241" t="s">
        <v>193</v>
      </c>
      <c r="B139" s="242"/>
      <c r="C139" s="242"/>
      <c r="D139" s="242"/>
      <c r="E139" s="242"/>
      <c r="F139" s="242"/>
      <c r="G139" s="242"/>
      <c r="H139" s="242"/>
      <c r="I139" s="266"/>
      <c r="J139" s="267">
        <v>0.01</v>
      </c>
      <c r="K139" s="268"/>
      <c r="L139" s="269"/>
      <c r="M139" s="248">
        <f>$N$127*J139</f>
        <v>0</v>
      </c>
      <c r="N139" s="249">
        <f>$E$30*J139</f>
        <v>0</v>
      </c>
    </row>
    <row r="140" spans="1:14" ht="16.5" customHeight="1">
      <c r="A140" s="129" t="s">
        <v>284</v>
      </c>
      <c r="B140" s="130"/>
      <c r="C140" s="130"/>
      <c r="D140" s="130"/>
      <c r="E140" s="130"/>
      <c r="F140" s="130"/>
      <c r="G140" s="130"/>
      <c r="H140" s="130"/>
      <c r="I140" s="131"/>
      <c r="J140" s="124">
        <f>SUM(J136:L139)</f>
        <v>0.31</v>
      </c>
      <c r="K140" s="125"/>
      <c r="L140" s="126"/>
      <c r="M140" s="127">
        <f>SUM(M136:N139)</f>
        <v>0</v>
      </c>
      <c r="N140" s="128"/>
    </row>
    <row r="141" spans="1:14" ht="16.5" customHeight="1">
      <c r="A141" s="121" t="s">
        <v>283</v>
      </c>
      <c r="B141" s="122"/>
      <c r="C141" s="122"/>
      <c r="D141" s="122"/>
      <c r="E141" s="122"/>
      <c r="F141" s="122"/>
      <c r="G141" s="122"/>
      <c r="H141" s="122"/>
      <c r="I141" s="123"/>
      <c r="J141" s="124">
        <f>100%-J140</f>
        <v>0.69</v>
      </c>
      <c r="K141" s="125"/>
      <c r="L141" s="126"/>
      <c r="M141" s="127">
        <f>N127*J141</f>
        <v>0</v>
      </c>
      <c r="N141" s="128"/>
    </row>
    <row r="142" spans="1:14" ht="16.5" customHeight="1">
      <c r="A142" s="282" t="s">
        <v>254</v>
      </c>
      <c r="B142" s="283"/>
      <c r="C142" s="283"/>
      <c r="D142" s="283"/>
      <c r="E142" s="283"/>
      <c r="F142" s="283"/>
      <c r="G142" s="283"/>
      <c r="H142" s="283"/>
      <c r="I142" s="284"/>
      <c r="J142" s="270">
        <f>SUM(J140+J141)</f>
        <v>1</v>
      </c>
      <c r="K142" s="271"/>
      <c r="L142" s="272"/>
      <c r="M142" s="276" t="s">
        <v>255</v>
      </c>
      <c r="N142" s="278">
        <f>SUM(M140+M141)</f>
        <v>0</v>
      </c>
    </row>
    <row r="143" spans="1:14" ht="16.5" customHeight="1">
      <c r="A143" s="285"/>
      <c r="B143" s="286"/>
      <c r="C143" s="286"/>
      <c r="D143" s="286"/>
      <c r="E143" s="286"/>
      <c r="F143" s="286"/>
      <c r="G143" s="286"/>
      <c r="H143" s="286"/>
      <c r="I143" s="287"/>
      <c r="J143" s="273"/>
      <c r="K143" s="274"/>
      <c r="L143" s="275"/>
      <c r="M143" s="277"/>
      <c r="N143" s="279"/>
    </row>
    <row r="144" spans="1:14" ht="16.5" customHeight="1">
      <c r="A144" s="140" t="s">
        <v>285</v>
      </c>
      <c r="B144" s="167"/>
      <c r="C144" s="167"/>
      <c r="D144" s="167"/>
      <c r="E144" s="167"/>
      <c r="F144" s="167"/>
      <c r="G144" s="167"/>
      <c r="H144" s="167"/>
      <c r="I144" s="72" t="s">
        <v>286</v>
      </c>
      <c r="J144" s="73">
        <f>J141</f>
        <v>0.69</v>
      </c>
      <c r="K144" s="72"/>
      <c r="L144" s="72"/>
      <c r="M144" s="72"/>
      <c r="N144" s="74"/>
    </row>
    <row r="145" spans="1:14" ht="16.5" customHeight="1">
      <c r="A145" s="134" t="s">
        <v>256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6"/>
      <c r="N145" s="280" t="s">
        <v>245</v>
      </c>
    </row>
    <row r="146" spans="1:14" ht="16.5" customHeight="1">
      <c r="A146" s="134" t="s">
        <v>257</v>
      </c>
      <c r="B146" s="136"/>
      <c r="C146" s="134" t="s">
        <v>258</v>
      </c>
      <c r="D146" s="135"/>
      <c r="E146" s="135"/>
      <c r="F146" s="135"/>
      <c r="G146" s="135"/>
      <c r="H146" s="135"/>
      <c r="I146" s="135"/>
      <c r="J146" s="135"/>
      <c r="K146" s="135"/>
      <c r="L146" s="135"/>
      <c r="M146" s="136"/>
      <c r="N146" s="281"/>
    </row>
    <row r="147" spans="1:14" ht="16.5" customHeight="1">
      <c r="A147" s="224" t="s">
        <v>12</v>
      </c>
      <c r="B147" s="226"/>
      <c r="C147" s="140" t="s">
        <v>13</v>
      </c>
      <c r="D147" s="167"/>
      <c r="E147" s="167"/>
      <c r="F147" s="167"/>
      <c r="G147" s="167"/>
      <c r="H147" s="167"/>
      <c r="I147" s="167"/>
      <c r="J147" s="167"/>
      <c r="K147" s="167"/>
      <c r="L147" s="167"/>
      <c r="M147" s="141"/>
      <c r="N147" s="48">
        <f>N193</f>
        <v>0</v>
      </c>
    </row>
    <row r="148" spans="1:14" ht="16.5" customHeight="1">
      <c r="A148" s="288" t="s">
        <v>14</v>
      </c>
      <c r="B148" s="289"/>
      <c r="C148" s="290" t="s">
        <v>190</v>
      </c>
      <c r="D148" s="291"/>
      <c r="E148" s="291"/>
      <c r="F148" s="291"/>
      <c r="G148" s="291"/>
      <c r="H148" s="291"/>
      <c r="I148" s="291"/>
      <c r="J148" s="291"/>
      <c r="K148" s="291"/>
      <c r="L148" s="291"/>
      <c r="M148" s="292"/>
      <c r="N148" s="49">
        <f>N176+N187</f>
        <v>0</v>
      </c>
    </row>
    <row r="149" spans="1:14" ht="16.5" customHeight="1">
      <c r="A149" s="288" t="s">
        <v>15</v>
      </c>
      <c r="B149" s="289"/>
      <c r="C149" s="290" t="s">
        <v>16</v>
      </c>
      <c r="D149" s="291"/>
      <c r="E149" s="291"/>
      <c r="F149" s="291"/>
      <c r="G149" s="291"/>
      <c r="H149" s="291"/>
      <c r="I149" s="291"/>
      <c r="J149" s="291"/>
      <c r="K149" s="291"/>
      <c r="L149" s="291"/>
      <c r="M149" s="292"/>
      <c r="N149" s="49">
        <f>N200</f>
        <v>0</v>
      </c>
    </row>
    <row r="150" spans="1:14" ht="16.5" customHeight="1">
      <c r="A150" s="293" t="s">
        <v>17</v>
      </c>
      <c r="B150" s="294"/>
      <c r="C150" s="290" t="s">
        <v>18</v>
      </c>
      <c r="D150" s="291"/>
      <c r="E150" s="291"/>
      <c r="F150" s="291"/>
      <c r="G150" s="291"/>
      <c r="H150" s="291"/>
      <c r="I150" s="291"/>
      <c r="J150" s="291"/>
      <c r="K150" s="291"/>
      <c r="L150" s="291"/>
      <c r="M150" s="292"/>
      <c r="N150" s="49">
        <f>N206</f>
        <v>0</v>
      </c>
    </row>
    <row r="151" spans="1:14" ht="16.5" customHeight="1">
      <c r="A151" s="288" t="s">
        <v>19</v>
      </c>
      <c r="B151" s="289"/>
      <c r="C151" s="290" t="s">
        <v>20</v>
      </c>
      <c r="D151" s="291"/>
      <c r="E151" s="291"/>
      <c r="F151" s="291"/>
      <c r="G151" s="291"/>
      <c r="H151" s="291"/>
      <c r="I151" s="291"/>
      <c r="J151" s="291"/>
      <c r="K151" s="291"/>
      <c r="L151" s="291"/>
      <c r="M151" s="292"/>
      <c r="N151" s="49">
        <f>K215</f>
        <v>0</v>
      </c>
    </row>
    <row r="152" spans="1:14" ht="16.5" customHeight="1">
      <c r="A152" s="288" t="s">
        <v>21</v>
      </c>
      <c r="B152" s="289"/>
      <c r="C152" s="290" t="s">
        <v>293</v>
      </c>
      <c r="D152" s="291"/>
      <c r="E152" s="291"/>
      <c r="F152" s="291"/>
      <c r="G152" s="291"/>
      <c r="H152" s="291"/>
      <c r="I152" s="291"/>
      <c r="J152" s="291"/>
      <c r="K152" s="291"/>
      <c r="L152" s="291"/>
      <c r="M152" s="292"/>
      <c r="N152" s="49">
        <f>N224</f>
        <v>0</v>
      </c>
    </row>
    <row r="153" spans="1:14" ht="16.5" customHeight="1">
      <c r="A153" s="288" t="s">
        <v>22</v>
      </c>
      <c r="B153" s="289"/>
      <c r="C153" s="155" t="s">
        <v>23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7"/>
      <c r="N153" s="295">
        <f>M215</f>
        <v>0</v>
      </c>
    </row>
    <row r="154" spans="1:14" ht="16.5" customHeight="1">
      <c r="A154" s="288"/>
      <c r="B154" s="289"/>
      <c r="C154" s="155"/>
      <c r="D154" s="156"/>
      <c r="E154" s="156"/>
      <c r="F154" s="156"/>
      <c r="G154" s="156"/>
      <c r="H154" s="156"/>
      <c r="I154" s="156"/>
      <c r="J154" s="156"/>
      <c r="K154" s="156"/>
      <c r="L154" s="156"/>
      <c r="M154" s="157"/>
      <c r="N154" s="295"/>
    </row>
    <row r="155" spans="1:14" ht="16.5" customHeight="1">
      <c r="A155" s="288" t="s">
        <v>24</v>
      </c>
      <c r="B155" s="289"/>
      <c r="C155" s="290" t="s">
        <v>25</v>
      </c>
      <c r="D155" s="291"/>
      <c r="E155" s="291"/>
      <c r="F155" s="291"/>
      <c r="G155" s="291"/>
      <c r="H155" s="291"/>
      <c r="I155" s="291"/>
      <c r="J155" s="291"/>
      <c r="K155" s="291"/>
      <c r="L155" s="291"/>
      <c r="M155" s="292"/>
      <c r="N155" s="49">
        <f>N232</f>
        <v>0</v>
      </c>
    </row>
    <row r="156" spans="1:14" ht="16.5" customHeight="1">
      <c r="A156" s="288"/>
      <c r="B156" s="289"/>
      <c r="C156" s="290"/>
      <c r="D156" s="291"/>
      <c r="E156" s="291"/>
      <c r="F156" s="291"/>
      <c r="G156" s="291"/>
      <c r="H156" s="291"/>
      <c r="I156" s="291"/>
      <c r="J156" s="291"/>
      <c r="K156" s="291"/>
      <c r="L156" s="291"/>
      <c r="M156" s="292"/>
      <c r="N156" s="75"/>
    </row>
    <row r="157" spans="1:14" ht="16.5" customHeight="1">
      <c r="A157" s="227"/>
      <c r="B157" s="229"/>
      <c r="C157" s="168"/>
      <c r="D157" s="169"/>
      <c r="E157" s="169"/>
      <c r="F157" s="169"/>
      <c r="G157" s="169"/>
      <c r="H157" s="169"/>
      <c r="I157" s="169"/>
      <c r="J157" s="169"/>
      <c r="K157" s="169"/>
      <c r="L157" s="169"/>
      <c r="M157" s="170"/>
      <c r="N157" s="76"/>
    </row>
    <row r="158" spans="1:14" ht="16.5" customHeight="1">
      <c r="A158" s="232" t="s">
        <v>259</v>
      </c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4"/>
      <c r="N158" s="81">
        <f>SUM(N147:N157)</f>
        <v>0</v>
      </c>
    </row>
    <row r="159" spans="1:14" ht="16.5" customHeight="1">
      <c r="A159" s="148" t="s">
        <v>260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238"/>
    </row>
    <row r="160" spans="1:14" ht="16.5" customHeight="1">
      <c r="A160" s="121" t="s">
        <v>261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3"/>
    </row>
    <row r="161" spans="1:14" s="31" customFormat="1" ht="16.5" customHeight="1">
      <c r="A161" s="296" t="s">
        <v>262</v>
      </c>
      <c r="B161" s="297"/>
      <c r="C161" s="297"/>
      <c r="D161" s="297"/>
      <c r="E161" s="298"/>
      <c r="F161" s="296" t="s">
        <v>263</v>
      </c>
      <c r="G161" s="297"/>
      <c r="H161" s="297"/>
      <c r="I161" s="298"/>
      <c r="J161" s="302" t="s">
        <v>264</v>
      </c>
      <c r="K161" s="296" t="s">
        <v>265</v>
      </c>
      <c r="L161" s="298"/>
      <c r="M161" s="302" t="s">
        <v>266</v>
      </c>
      <c r="N161" s="373" t="s">
        <v>267</v>
      </c>
    </row>
    <row r="162" spans="1:14" ht="16.5" customHeight="1">
      <c r="A162" s="299"/>
      <c r="B162" s="300"/>
      <c r="C162" s="300"/>
      <c r="D162" s="300"/>
      <c r="E162" s="301"/>
      <c r="F162" s="299"/>
      <c r="G162" s="300"/>
      <c r="H162" s="300"/>
      <c r="I162" s="301"/>
      <c r="J162" s="303"/>
      <c r="K162" s="299"/>
      <c r="L162" s="301"/>
      <c r="M162" s="303"/>
      <c r="N162" s="374"/>
    </row>
    <row r="163" spans="1:14" ht="16.5" customHeight="1">
      <c r="A163" s="304"/>
      <c r="B163" s="305"/>
      <c r="C163" s="305"/>
      <c r="D163" s="305"/>
      <c r="E163" s="306"/>
      <c r="F163" s="180"/>
      <c r="G163" s="181"/>
      <c r="H163" s="181"/>
      <c r="I163" s="182"/>
      <c r="J163" s="39"/>
      <c r="K163" s="307"/>
      <c r="L163" s="308"/>
      <c r="M163" s="39"/>
      <c r="N163" s="50"/>
    </row>
    <row r="164" spans="1:14" ht="16.5" customHeight="1">
      <c r="A164" s="309"/>
      <c r="B164" s="310"/>
      <c r="C164" s="310"/>
      <c r="D164" s="310"/>
      <c r="E164" s="311"/>
      <c r="F164" s="183"/>
      <c r="G164" s="184"/>
      <c r="H164" s="184"/>
      <c r="I164" s="185"/>
      <c r="J164" s="40"/>
      <c r="K164" s="186"/>
      <c r="L164" s="187"/>
      <c r="M164" s="40"/>
      <c r="N164" s="51"/>
    </row>
    <row r="165" spans="1:14" ht="16.5" customHeight="1">
      <c r="A165" s="309"/>
      <c r="B165" s="310"/>
      <c r="C165" s="310"/>
      <c r="D165" s="310"/>
      <c r="E165" s="311"/>
      <c r="F165" s="183"/>
      <c r="G165" s="184"/>
      <c r="H165" s="184"/>
      <c r="I165" s="185"/>
      <c r="J165" s="40"/>
      <c r="K165" s="186"/>
      <c r="L165" s="187"/>
      <c r="M165" s="40"/>
      <c r="N165" s="51"/>
    </row>
    <row r="166" spans="1:14" ht="16.5" customHeight="1">
      <c r="A166" s="183"/>
      <c r="B166" s="184"/>
      <c r="C166" s="184"/>
      <c r="D166" s="184"/>
      <c r="E166" s="185"/>
      <c r="F166" s="183"/>
      <c r="G166" s="184"/>
      <c r="H166" s="184"/>
      <c r="I166" s="185"/>
      <c r="J166" s="40"/>
      <c r="K166" s="186"/>
      <c r="L166" s="187"/>
      <c r="M166" s="40"/>
      <c r="N166" s="51"/>
    </row>
    <row r="167" spans="1:14" ht="16.5" customHeight="1">
      <c r="A167" s="309"/>
      <c r="B167" s="310"/>
      <c r="C167" s="310"/>
      <c r="D167" s="310"/>
      <c r="E167" s="311"/>
      <c r="F167" s="183"/>
      <c r="G167" s="184"/>
      <c r="H167" s="184"/>
      <c r="I167" s="185"/>
      <c r="J167" s="40"/>
      <c r="K167" s="186"/>
      <c r="L167" s="187"/>
      <c r="M167" s="40"/>
      <c r="N167" s="51"/>
    </row>
    <row r="168" spans="1:14" ht="16.5" customHeight="1">
      <c r="A168" s="309"/>
      <c r="B168" s="310"/>
      <c r="C168" s="310"/>
      <c r="D168" s="310"/>
      <c r="E168" s="311"/>
      <c r="F168" s="183"/>
      <c r="G168" s="184"/>
      <c r="H168" s="184"/>
      <c r="I168" s="185"/>
      <c r="J168" s="40"/>
      <c r="K168" s="186"/>
      <c r="L168" s="187"/>
      <c r="M168" s="40"/>
      <c r="N168" s="51"/>
    </row>
    <row r="169" spans="1:14" ht="16.5" customHeight="1">
      <c r="A169" s="309"/>
      <c r="B169" s="310"/>
      <c r="C169" s="310"/>
      <c r="D169" s="310"/>
      <c r="E169" s="311"/>
      <c r="F169" s="183"/>
      <c r="G169" s="184"/>
      <c r="H169" s="184"/>
      <c r="I169" s="185"/>
      <c r="J169" s="40"/>
      <c r="K169" s="186"/>
      <c r="L169" s="187"/>
      <c r="M169" s="40"/>
      <c r="N169" s="51"/>
    </row>
    <row r="170" spans="1:14" ht="16.5" customHeight="1">
      <c r="A170" s="309"/>
      <c r="B170" s="310"/>
      <c r="C170" s="310"/>
      <c r="D170" s="310"/>
      <c r="E170" s="311"/>
      <c r="F170" s="183"/>
      <c r="G170" s="184"/>
      <c r="H170" s="184"/>
      <c r="I170" s="185"/>
      <c r="J170" s="40"/>
      <c r="K170" s="186"/>
      <c r="L170" s="187"/>
      <c r="M170" s="40"/>
      <c r="N170" s="51"/>
    </row>
    <row r="171" spans="1:14" ht="16.5" customHeight="1">
      <c r="A171" s="309"/>
      <c r="B171" s="310"/>
      <c r="C171" s="310"/>
      <c r="D171" s="310"/>
      <c r="E171" s="311"/>
      <c r="F171" s="183"/>
      <c r="G171" s="184"/>
      <c r="H171" s="184"/>
      <c r="I171" s="185"/>
      <c r="J171" s="40"/>
      <c r="K171" s="186"/>
      <c r="L171" s="187"/>
      <c r="M171" s="40"/>
      <c r="N171" s="51"/>
    </row>
    <row r="172" spans="1:14" ht="16.5" customHeight="1">
      <c r="A172" s="309"/>
      <c r="B172" s="310"/>
      <c r="C172" s="310"/>
      <c r="D172" s="310"/>
      <c r="E172" s="311"/>
      <c r="F172" s="183"/>
      <c r="G172" s="184"/>
      <c r="H172" s="184"/>
      <c r="I172" s="185"/>
      <c r="J172" s="40"/>
      <c r="K172" s="186"/>
      <c r="L172" s="187"/>
      <c r="M172" s="40"/>
      <c r="N172" s="51"/>
    </row>
    <row r="173" spans="1:14" ht="16.5" customHeight="1">
      <c r="A173" s="309"/>
      <c r="B173" s="310"/>
      <c r="C173" s="310"/>
      <c r="D173" s="310"/>
      <c r="E173" s="311"/>
      <c r="F173" s="183"/>
      <c r="G173" s="184"/>
      <c r="H173" s="184"/>
      <c r="I173" s="185"/>
      <c r="J173" s="40"/>
      <c r="K173" s="186"/>
      <c r="L173" s="187"/>
      <c r="M173" s="40"/>
      <c r="N173" s="51"/>
    </row>
    <row r="174" spans="1:14" ht="16.5" customHeight="1">
      <c r="A174" s="309"/>
      <c r="B174" s="310"/>
      <c r="C174" s="310"/>
      <c r="D174" s="310"/>
      <c r="E174" s="311"/>
      <c r="F174" s="183"/>
      <c r="G174" s="184"/>
      <c r="H174" s="184"/>
      <c r="I174" s="185"/>
      <c r="J174" s="40"/>
      <c r="K174" s="186"/>
      <c r="L174" s="187"/>
      <c r="M174" s="40"/>
      <c r="N174" s="51"/>
    </row>
    <row r="175" spans="1:14" ht="16.5" customHeight="1">
      <c r="A175" s="177"/>
      <c r="B175" s="178"/>
      <c r="C175" s="178"/>
      <c r="D175" s="178"/>
      <c r="E175" s="179"/>
      <c r="F175" s="112"/>
      <c r="G175" s="113"/>
      <c r="H175" s="113"/>
      <c r="I175" s="114"/>
      <c r="J175" s="41"/>
      <c r="K175" s="375"/>
      <c r="L175" s="376"/>
      <c r="M175" s="41"/>
      <c r="N175" s="52"/>
    </row>
    <row r="176" spans="1:14" ht="16.5" customHeight="1">
      <c r="A176" s="321" t="s">
        <v>243</v>
      </c>
      <c r="B176" s="322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3"/>
      <c r="N176" s="81">
        <f>SUM(N163:N175)</f>
        <v>0</v>
      </c>
    </row>
    <row r="177" spans="1:14" ht="16.5" customHeight="1">
      <c r="A177" s="121" t="s">
        <v>268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3"/>
    </row>
    <row r="178" spans="1:14" s="31" customFormat="1" ht="16.5" customHeight="1">
      <c r="A178" s="296" t="s">
        <v>262</v>
      </c>
      <c r="B178" s="297"/>
      <c r="C178" s="297"/>
      <c r="D178" s="297"/>
      <c r="E178" s="298"/>
      <c r="F178" s="296" t="s">
        <v>26</v>
      </c>
      <c r="G178" s="297"/>
      <c r="H178" s="298"/>
      <c r="I178" s="296" t="s">
        <v>269</v>
      </c>
      <c r="J178" s="297"/>
      <c r="K178" s="297"/>
      <c r="L178" s="298"/>
      <c r="M178" s="302" t="s">
        <v>270</v>
      </c>
      <c r="N178" s="373" t="s">
        <v>267</v>
      </c>
    </row>
    <row r="179" spans="1:14" ht="16.5" customHeight="1">
      <c r="A179" s="299"/>
      <c r="B179" s="300"/>
      <c r="C179" s="300"/>
      <c r="D179" s="300"/>
      <c r="E179" s="301"/>
      <c r="F179" s="299"/>
      <c r="G179" s="300"/>
      <c r="H179" s="301"/>
      <c r="I179" s="299"/>
      <c r="J179" s="300"/>
      <c r="K179" s="300"/>
      <c r="L179" s="301"/>
      <c r="M179" s="303"/>
      <c r="N179" s="374"/>
    </row>
    <row r="180" spans="1:14" ht="16.5" customHeight="1">
      <c r="A180" s="180"/>
      <c r="B180" s="181"/>
      <c r="C180" s="181"/>
      <c r="D180" s="181"/>
      <c r="E180" s="182"/>
      <c r="F180" s="180"/>
      <c r="G180" s="181"/>
      <c r="H180" s="182"/>
      <c r="I180" s="312"/>
      <c r="J180" s="313"/>
      <c r="K180" s="313"/>
      <c r="L180" s="314"/>
      <c r="M180" s="39"/>
      <c r="N180" s="50"/>
    </row>
    <row r="181" spans="1:14" ht="16.5" customHeight="1">
      <c r="A181" s="183"/>
      <c r="B181" s="184"/>
      <c r="C181" s="184"/>
      <c r="D181" s="184"/>
      <c r="E181" s="185"/>
      <c r="F181" s="309"/>
      <c r="G181" s="310"/>
      <c r="H181" s="311"/>
      <c r="I181" s="315"/>
      <c r="J181" s="316"/>
      <c r="K181" s="316"/>
      <c r="L181" s="317"/>
      <c r="M181" s="40"/>
      <c r="N181" s="51"/>
    </row>
    <row r="182" spans="1:14" ht="16.5" customHeight="1">
      <c r="A182" s="183"/>
      <c r="B182" s="184"/>
      <c r="C182" s="184"/>
      <c r="D182" s="184"/>
      <c r="E182" s="185"/>
      <c r="F182" s="309"/>
      <c r="G182" s="310"/>
      <c r="H182" s="311"/>
      <c r="I182" s="315"/>
      <c r="J182" s="316"/>
      <c r="K182" s="316"/>
      <c r="L182" s="317"/>
      <c r="M182" s="40"/>
      <c r="N182" s="51"/>
    </row>
    <row r="183" spans="1:14" ht="16.5" customHeight="1">
      <c r="A183" s="183"/>
      <c r="B183" s="184"/>
      <c r="C183" s="184"/>
      <c r="D183" s="184"/>
      <c r="E183" s="185"/>
      <c r="F183" s="309"/>
      <c r="G183" s="310"/>
      <c r="H183" s="311"/>
      <c r="I183" s="315"/>
      <c r="J183" s="316"/>
      <c r="K183" s="316"/>
      <c r="L183" s="317"/>
      <c r="M183" s="40"/>
      <c r="N183" s="51"/>
    </row>
    <row r="184" spans="1:14" ht="16.5" customHeight="1">
      <c r="A184" s="183"/>
      <c r="B184" s="184"/>
      <c r="C184" s="184"/>
      <c r="D184" s="184"/>
      <c r="E184" s="185"/>
      <c r="F184" s="309"/>
      <c r="G184" s="310"/>
      <c r="H184" s="311"/>
      <c r="I184" s="315"/>
      <c r="J184" s="316"/>
      <c r="K184" s="316"/>
      <c r="L184" s="317"/>
      <c r="M184" s="40"/>
      <c r="N184" s="51"/>
    </row>
    <row r="185" spans="1:14" ht="16.5" customHeight="1">
      <c r="A185" s="183"/>
      <c r="B185" s="184"/>
      <c r="C185" s="184"/>
      <c r="D185" s="184"/>
      <c r="E185" s="185"/>
      <c r="F185" s="309"/>
      <c r="G185" s="310"/>
      <c r="H185" s="311"/>
      <c r="I185" s="315"/>
      <c r="J185" s="316"/>
      <c r="K185" s="316"/>
      <c r="L185" s="317"/>
      <c r="M185" s="40"/>
      <c r="N185" s="51"/>
    </row>
    <row r="186" spans="1:14" ht="16.5" customHeight="1">
      <c r="A186" s="112"/>
      <c r="B186" s="113"/>
      <c r="C186" s="113"/>
      <c r="D186" s="113"/>
      <c r="E186" s="114"/>
      <c r="F186" s="177"/>
      <c r="G186" s="178"/>
      <c r="H186" s="179"/>
      <c r="I186" s="318"/>
      <c r="J186" s="319"/>
      <c r="K186" s="319"/>
      <c r="L186" s="320"/>
      <c r="M186" s="41"/>
      <c r="N186" s="52"/>
    </row>
    <row r="187" spans="1:14" ht="16.5" customHeight="1">
      <c r="A187" s="321" t="s">
        <v>243</v>
      </c>
      <c r="B187" s="322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3"/>
      <c r="N187" s="81">
        <f>SUM(N180:N186)</f>
        <v>0</v>
      </c>
    </row>
    <row r="188" spans="1:14" ht="16.5" customHeight="1">
      <c r="A188" s="324" t="s">
        <v>302</v>
      </c>
      <c r="B188" s="325"/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6"/>
      <c r="N188" s="77" t="s">
        <v>271</v>
      </c>
    </row>
    <row r="189" spans="1:14" ht="16.5" customHeight="1">
      <c r="A189" s="327"/>
      <c r="B189" s="328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9"/>
      <c r="N189" s="50"/>
    </row>
    <row r="190" spans="1:14" ht="16.5" customHeight="1">
      <c r="A190" s="330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2"/>
      <c r="N190" s="51"/>
    </row>
    <row r="191" spans="1:14" ht="16.5" customHeight="1">
      <c r="A191" s="330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2"/>
      <c r="N191" s="51"/>
    </row>
    <row r="192" spans="1:14" ht="16.5" customHeight="1">
      <c r="A192" s="333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5"/>
      <c r="N192" s="52"/>
    </row>
    <row r="193" spans="1:14" ht="16.5" customHeight="1">
      <c r="A193" s="336" t="s">
        <v>243</v>
      </c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8"/>
      <c r="N193" s="83">
        <f>SUM(N189:N192)</f>
        <v>0</v>
      </c>
    </row>
    <row r="194" spans="1:14" ht="16.5" customHeight="1">
      <c r="A194" s="152" t="s">
        <v>272</v>
      </c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4"/>
      <c r="N194" s="222" t="s">
        <v>273</v>
      </c>
    </row>
    <row r="195" spans="1:14" ht="16.5" customHeight="1">
      <c r="A195" s="158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60"/>
      <c r="N195" s="223"/>
    </row>
    <row r="196" spans="1:14" ht="16.5" customHeight="1">
      <c r="A196" s="180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2"/>
      <c r="N196" s="99"/>
    </row>
    <row r="197" spans="1:14" ht="16.5" customHeight="1">
      <c r="A197" s="183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5"/>
      <c r="N197" s="100"/>
    </row>
    <row r="198" spans="1:14" ht="16.5" customHeight="1">
      <c r="A198" s="183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5"/>
      <c r="N198" s="100"/>
    </row>
    <row r="199" spans="1:14" ht="16.5" customHeight="1">
      <c r="A199" s="112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4"/>
      <c r="N199" s="101"/>
    </row>
    <row r="200" spans="1:14" ht="16.5" customHeight="1">
      <c r="A200" s="321" t="s">
        <v>243</v>
      </c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3"/>
      <c r="N200" s="82">
        <f>SUM(N196:N199)</f>
        <v>0</v>
      </c>
    </row>
    <row r="201" spans="1:14" ht="16.5" customHeight="1">
      <c r="A201" s="129" t="s">
        <v>303</v>
      </c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1"/>
      <c r="N201" s="71" t="s">
        <v>271</v>
      </c>
    </row>
    <row r="202" spans="1:14" ht="16.5" customHeight="1">
      <c r="A202" s="180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2"/>
      <c r="N202" s="50"/>
    </row>
    <row r="203" spans="1:14" ht="16.5" customHeight="1">
      <c r="A203" s="183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5"/>
      <c r="N203" s="51"/>
    </row>
    <row r="204" spans="1:14" ht="16.5" customHeight="1">
      <c r="A204" s="183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5"/>
      <c r="N204" s="51"/>
    </row>
    <row r="205" spans="1:14" ht="16.5" customHeight="1">
      <c r="A205" s="112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4"/>
      <c r="N205" s="52"/>
    </row>
    <row r="206" spans="1:14" ht="16.5" customHeight="1">
      <c r="A206" s="321" t="s">
        <v>243</v>
      </c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3"/>
      <c r="N206" s="81">
        <f>SUM(N202:N205)</f>
        <v>0</v>
      </c>
    </row>
    <row r="207" spans="1:14" ht="16.5" customHeight="1">
      <c r="A207" s="152" t="s">
        <v>274</v>
      </c>
      <c r="B207" s="153"/>
      <c r="C207" s="153"/>
      <c r="D207" s="153"/>
      <c r="E207" s="153"/>
      <c r="F207" s="153"/>
      <c r="G207" s="153"/>
      <c r="H207" s="153"/>
      <c r="I207" s="153"/>
      <c r="J207" s="154"/>
      <c r="K207" s="341" t="s">
        <v>271</v>
      </c>
      <c r="L207" s="342"/>
      <c r="M207" s="78" t="s">
        <v>275</v>
      </c>
      <c r="N207" s="302" t="s">
        <v>276</v>
      </c>
    </row>
    <row r="208" spans="1:14" ht="16.5" customHeight="1">
      <c r="A208" s="155"/>
      <c r="B208" s="156"/>
      <c r="C208" s="156"/>
      <c r="D208" s="156"/>
      <c r="E208" s="156"/>
      <c r="F208" s="156"/>
      <c r="G208" s="156"/>
      <c r="H208" s="156"/>
      <c r="I208" s="156"/>
      <c r="J208" s="157"/>
      <c r="K208" s="339" t="s">
        <v>19</v>
      </c>
      <c r="L208" s="340"/>
      <c r="M208" s="79" t="s">
        <v>22</v>
      </c>
      <c r="N208" s="303"/>
    </row>
    <row r="209" spans="1:14" ht="16.5" customHeight="1">
      <c r="A209" s="155"/>
      <c r="B209" s="156"/>
      <c r="C209" s="156"/>
      <c r="D209" s="156"/>
      <c r="E209" s="156"/>
      <c r="F209" s="156"/>
      <c r="G209" s="156"/>
      <c r="H209" s="156"/>
      <c r="I209" s="156"/>
      <c r="J209" s="157"/>
      <c r="K209" s="339" t="s">
        <v>27</v>
      </c>
      <c r="L209" s="340"/>
      <c r="M209" s="80" t="s">
        <v>28</v>
      </c>
      <c r="N209" s="80" t="s">
        <v>277</v>
      </c>
    </row>
    <row r="210" spans="1:14" ht="16.5" customHeight="1">
      <c r="A210" s="180"/>
      <c r="B210" s="181"/>
      <c r="C210" s="181"/>
      <c r="D210" s="181"/>
      <c r="E210" s="181"/>
      <c r="F210" s="181"/>
      <c r="G210" s="181"/>
      <c r="H210" s="181"/>
      <c r="I210" s="181"/>
      <c r="J210" s="182"/>
      <c r="K210" s="200"/>
      <c r="L210" s="201"/>
      <c r="M210" s="53">
        <f>K210*0.2</f>
        <v>0</v>
      </c>
      <c r="N210" s="53">
        <f>SUM(K210+M210)</f>
        <v>0</v>
      </c>
    </row>
    <row r="211" spans="1:14" ht="16.5" customHeight="1">
      <c r="A211" s="183"/>
      <c r="B211" s="184"/>
      <c r="C211" s="184"/>
      <c r="D211" s="184"/>
      <c r="E211" s="184"/>
      <c r="F211" s="184"/>
      <c r="G211" s="184"/>
      <c r="H211" s="184"/>
      <c r="I211" s="184"/>
      <c r="J211" s="185"/>
      <c r="K211" s="347"/>
      <c r="L211" s="348"/>
      <c r="M211" s="54">
        <f>K211*0.2</f>
        <v>0</v>
      </c>
      <c r="N211" s="54">
        <f>SUM(K211+M211)</f>
        <v>0</v>
      </c>
    </row>
    <row r="212" spans="1:14" ht="16.5" customHeight="1">
      <c r="A212" s="183"/>
      <c r="B212" s="184"/>
      <c r="C212" s="184"/>
      <c r="D212" s="184"/>
      <c r="E212" s="184"/>
      <c r="F212" s="184"/>
      <c r="G212" s="184"/>
      <c r="H212" s="184"/>
      <c r="I212" s="184"/>
      <c r="J212" s="185"/>
      <c r="K212" s="85"/>
      <c r="L212" s="86"/>
      <c r="M212" s="54">
        <f>K212*0.2</f>
        <v>0</v>
      </c>
      <c r="N212" s="54">
        <f>SUM(K212+M212)</f>
        <v>0</v>
      </c>
    </row>
    <row r="213" spans="1:14" ht="16.5" customHeight="1">
      <c r="A213" s="183"/>
      <c r="B213" s="184"/>
      <c r="C213" s="184"/>
      <c r="D213" s="184"/>
      <c r="E213" s="184"/>
      <c r="F213" s="184"/>
      <c r="G213" s="184"/>
      <c r="H213" s="184"/>
      <c r="I213" s="184"/>
      <c r="J213" s="185"/>
      <c r="K213" s="347"/>
      <c r="L213" s="348"/>
      <c r="M213" s="54">
        <f>K213*0.2</f>
        <v>0</v>
      </c>
      <c r="N213" s="54">
        <f>SUM(K213+M213)</f>
        <v>0</v>
      </c>
    </row>
    <row r="214" spans="1:14" ht="16.5" customHeight="1">
      <c r="A214" s="112"/>
      <c r="B214" s="113"/>
      <c r="C214" s="113"/>
      <c r="D214" s="113"/>
      <c r="E214" s="113"/>
      <c r="F214" s="113"/>
      <c r="G214" s="113"/>
      <c r="H214" s="113"/>
      <c r="I214" s="113"/>
      <c r="J214" s="114"/>
      <c r="K214" s="371"/>
      <c r="L214" s="372"/>
      <c r="M214" s="55">
        <f>K214*0.2</f>
        <v>0</v>
      </c>
      <c r="N214" s="55">
        <f>SUM(K214+M214)</f>
        <v>0</v>
      </c>
    </row>
    <row r="215" spans="1:14" ht="16.5" customHeight="1">
      <c r="A215" s="321" t="s">
        <v>243</v>
      </c>
      <c r="B215" s="322"/>
      <c r="C215" s="322"/>
      <c r="D215" s="322"/>
      <c r="E215" s="322"/>
      <c r="F215" s="322"/>
      <c r="G215" s="322"/>
      <c r="H215" s="322"/>
      <c r="I215" s="322"/>
      <c r="J215" s="323"/>
      <c r="K215" s="349">
        <f>SUM(K210:L214)</f>
        <v>0</v>
      </c>
      <c r="L215" s="350"/>
      <c r="M215" s="81">
        <f>SUM(M210:M214)</f>
        <v>0</v>
      </c>
      <c r="N215" s="81">
        <f>SUM(N210:N214)</f>
        <v>0</v>
      </c>
    </row>
    <row r="216" spans="1:14" ht="16.5" customHeight="1">
      <c r="A216" s="152" t="s">
        <v>297</v>
      </c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4"/>
      <c r="N216" s="302" t="s">
        <v>273</v>
      </c>
    </row>
    <row r="217" spans="1:14" ht="30" customHeight="1">
      <c r="A217" s="158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60"/>
      <c r="N217" s="343"/>
    </row>
    <row r="218" spans="1:14" ht="16.5" customHeight="1">
      <c r="A218" s="344"/>
      <c r="B218" s="345"/>
      <c r="C218" s="345"/>
      <c r="D218" s="345"/>
      <c r="E218" s="345"/>
      <c r="F218" s="345"/>
      <c r="G218" s="345"/>
      <c r="H218" s="345"/>
      <c r="I218" s="345"/>
      <c r="J218" s="345"/>
      <c r="K218" s="345"/>
      <c r="L218" s="345"/>
      <c r="M218" s="346"/>
      <c r="N218" s="56"/>
    </row>
    <row r="219" spans="1:14" ht="16.5" customHeight="1">
      <c r="A219" s="142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4"/>
      <c r="N219" s="87"/>
    </row>
    <row r="220" spans="1:14" ht="16.5" customHeight="1">
      <c r="A220" s="142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4"/>
      <c r="N220" s="87"/>
    </row>
    <row r="221" spans="1:14" ht="16.5" customHeight="1">
      <c r="A221" s="364" t="s">
        <v>29</v>
      </c>
      <c r="B221" s="365"/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6"/>
      <c r="N221" s="51"/>
    </row>
    <row r="222" spans="1:14" ht="16.5" customHeight="1">
      <c r="A222" s="364"/>
      <c r="B222" s="365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6"/>
      <c r="N222" s="51"/>
    </row>
    <row r="223" spans="1:14" ht="15.75" customHeight="1">
      <c r="A223" s="112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4"/>
      <c r="N223" s="52"/>
    </row>
    <row r="224" spans="1:14" ht="15.75" customHeight="1">
      <c r="A224" s="321" t="s">
        <v>243</v>
      </c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3"/>
      <c r="N224" s="84">
        <f>SUM(N218:N223)</f>
        <v>0</v>
      </c>
    </row>
    <row r="225" spans="1:14" ht="16.5" customHeight="1">
      <c r="A225" s="152" t="s">
        <v>278</v>
      </c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4"/>
      <c r="N225" s="222" t="s">
        <v>273</v>
      </c>
    </row>
    <row r="226" spans="1:14" ht="16.5" customHeight="1">
      <c r="A226" s="158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60"/>
      <c r="N226" s="370"/>
    </row>
    <row r="227" spans="1:14" ht="16.5" customHeight="1">
      <c r="A227" s="180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2"/>
      <c r="N227" s="99"/>
    </row>
    <row r="228" spans="1:14" ht="16.5" customHeight="1">
      <c r="A228" s="183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5"/>
      <c r="N228" s="100"/>
    </row>
    <row r="229" spans="1:14" ht="16.5" customHeight="1">
      <c r="A229" s="183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5"/>
      <c r="N229" s="100"/>
    </row>
    <row r="230" spans="1:14" ht="16.5" customHeight="1">
      <c r="A230" s="183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5"/>
      <c r="N230" s="100"/>
    </row>
    <row r="231" spans="1:14" ht="16.5" customHeight="1">
      <c r="A231" s="112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4"/>
      <c r="N231" s="101"/>
    </row>
    <row r="232" spans="1:14" ht="16.5" customHeight="1">
      <c r="A232" s="321" t="s">
        <v>243</v>
      </c>
      <c r="B232" s="322"/>
      <c r="C232" s="322"/>
      <c r="D232" s="322"/>
      <c r="E232" s="322"/>
      <c r="F232" s="322"/>
      <c r="G232" s="322"/>
      <c r="H232" s="322"/>
      <c r="I232" s="322"/>
      <c r="J232" s="322"/>
      <c r="K232" s="322"/>
      <c r="L232" s="322"/>
      <c r="M232" s="323"/>
      <c r="N232" s="82">
        <f>SUM(N227:N231)</f>
        <v>0</v>
      </c>
    </row>
    <row r="233" spans="1:14" ht="15.75" customHeight="1">
      <c r="A233" s="367" t="s">
        <v>279</v>
      </c>
      <c r="B233" s="368"/>
      <c r="C233" s="368"/>
      <c r="D233" s="368"/>
      <c r="E233" s="368"/>
      <c r="F233" s="368"/>
      <c r="G233" s="368"/>
      <c r="H233" s="368"/>
      <c r="I233" s="368"/>
      <c r="J233" s="368"/>
      <c r="K233" s="368"/>
      <c r="L233" s="368"/>
      <c r="M233" s="368"/>
      <c r="N233" s="369"/>
    </row>
    <row r="234" spans="1:14" ht="15.75" customHeight="1">
      <c r="A234" s="357" t="s">
        <v>280</v>
      </c>
      <c r="B234" s="358"/>
      <c r="C234" s="358"/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9"/>
    </row>
    <row r="235" spans="1:14" ht="15.75" customHeight="1">
      <c r="A235" s="360"/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2"/>
    </row>
    <row r="236" spans="1:14" ht="15.75" customHeight="1">
      <c r="A236" s="188" t="s">
        <v>281</v>
      </c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90"/>
    </row>
    <row r="237" spans="1:14" ht="15.75" customHeight="1">
      <c r="A237" s="188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90"/>
    </row>
    <row r="238" spans="1:14" ht="15.75" customHeight="1">
      <c r="A238" s="188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90"/>
    </row>
    <row r="239" spans="1:14" ht="15.75" customHeight="1">
      <c r="A239" s="188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</row>
    <row r="240" spans="1:14" ht="15.75" customHeight="1">
      <c r="A240" s="188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90"/>
    </row>
    <row r="241" spans="1:14" ht="15.75" customHeight="1">
      <c r="A241" s="188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90"/>
    </row>
    <row r="242" spans="1:14" ht="15.75" customHeight="1">
      <c r="A242" s="188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90"/>
    </row>
    <row r="243" spans="1:14" ht="15.75" customHeight="1">
      <c r="A243" s="188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90"/>
    </row>
    <row r="244" spans="1:14" ht="15.75" customHeight="1">
      <c r="A244" s="5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58"/>
    </row>
    <row r="245" spans="1:14" ht="15.75" customHeight="1">
      <c r="A245" s="57"/>
      <c r="B245" s="363" t="s">
        <v>288</v>
      </c>
      <c r="C245" s="363"/>
      <c r="D245" s="363"/>
      <c r="E245" s="363"/>
      <c r="F245" s="363"/>
      <c r="G245" s="363"/>
      <c r="H245" s="363"/>
      <c r="I245" s="27"/>
      <c r="J245" s="363" t="s">
        <v>288</v>
      </c>
      <c r="K245" s="363"/>
      <c r="L245" s="363"/>
      <c r="M245" s="363"/>
      <c r="N245" s="58"/>
    </row>
    <row r="246" spans="1:14" ht="15.75" customHeight="1">
      <c r="A246" s="57"/>
      <c r="B246" s="363" t="s">
        <v>30</v>
      </c>
      <c r="C246" s="363"/>
      <c r="D246" s="363"/>
      <c r="E246" s="363"/>
      <c r="F246" s="363"/>
      <c r="G246" s="363"/>
      <c r="H246" s="363"/>
      <c r="I246" s="27"/>
      <c r="J246" s="363" t="s">
        <v>31</v>
      </c>
      <c r="K246" s="363"/>
      <c r="L246" s="363"/>
      <c r="M246" s="363"/>
      <c r="N246" s="58"/>
    </row>
    <row r="247" spans="1:14" ht="15.75" customHeight="1">
      <c r="A247" s="5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58"/>
    </row>
    <row r="248" spans="1:14" ht="15.75" customHeight="1">
      <c r="A248" s="5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58"/>
    </row>
    <row r="249" spans="1:14" ht="15.75" customHeight="1">
      <c r="A249" s="5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58"/>
    </row>
    <row r="250" spans="1:14" ht="15.75" customHeight="1">
      <c r="A250" s="5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58"/>
    </row>
    <row r="251" spans="1:14" ht="15.75" customHeight="1">
      <c r="A251" s="5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58"/>
    </row>
    <row r="252" spans="1:14" ht="15" customHeight="1">
      <c r="A252" s="5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58"/>
    </row>
    <row r="253" spans="1:14" ht="15" customHeight="1">
      <c r="A253" s="5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58"/>
    </row>
    <row r="254" spans="1:14" ht="15" customHeight="1">
      <c r="A254" s="5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58"/>
    </row>
    <row r="255" spans="1:14" ht="15" customHeight="1">
      <c r="A255" s="5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58"/>
    </row>
    <row r="256" spans="1:14" ht="15" customHeight="1">
      <c r="A256" s="5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58"/>
    </row>
    <row r="257" spans="1:14" ht="15" customHeight="1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1"/>
    </row>
    <row r="258" spans="1:14" ht="15" customHeight="1">
      <c r="A258" s="354"/>
      <c r="B258" s="355"/>
      <c r="C258" s="355"/>
      <c r="D258" s="355"/>
      <c r="E258" s="355"/>
      <c r="F258" s="355"/>
      <c r="G258" s="355"/>
      <c r="H258" s="355"/>
      <c r="I258" s="355"/>
      <c r="J258" s="355"/>
      <c r="K258" s="355"/>
      <c r="L258" s="355"/>
      <c r="M258" s="355"/>
      <c r="N258" s="356"/>
    </row>
    <row r="259" spans="1:14" ht="1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6"/>
    </row>
    <row r="260" spans="1:14" ht="1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"/>
    </row>
    <row r="261" spans="1:14" ht="1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6"/>
    </row>
    <row r="262" spans="1:14" ht="1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6"/>
    </row>
    <row r="263" spans="1:14" ht="1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6"/>
    </row>
    <row r="264" spans="1:14" ht="1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6"/>
    </row>
    <row r="265" spans="1:14" ht="1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6"/>
    </row>
    <row r="266" spans="1:14" ht="1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6"/>
    </row>
    <row r="267" spans="1:14" ht="1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6"/>
    </row>
    <row r="268" spans="1:14" ht="1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"/>
    </row>
    <row r="269" spans="1:14" ht="1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6"/>
    </row>
    <row r="270" spans="1:14" ht="1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6"/>
    </row>
    <row r="271" spans="1:14" ht="1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6"/>
    </row>
    <row r="272" spans="1:14" ht="1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6"/>
    </row>
    <row r="273" spans="1:14" ht="1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6"/>
    </row>
    <row r="274" spans="1:14" ht="1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6"/>
    </row>
    <row r="275" spans="1:14" ht="1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6"/>
    </row>
    <row r="276" spans="1:14" ht="1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6"/>
    </row>
    <row r="277" spans="1:14" ht="1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6"/>
    </row>
    <row r="278" spans="1:14" ht="1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6"/>
    </row>
    <row r="279" spans="1:14" ht="1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6"/>
    </row>
    <row r="280" spans="1:14" ht="1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6"/>
    </row>
    <row r="281" spans="1:14" ht="1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6"/>
    </row>
    <row r="282" spans="1:14" ht="1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6"/>
    </row>
    <row r="283" spans="1:14" ht="1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6"/>
    </row>
    <row r="284" spans="1:14" ht="1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6"/>
    </row>
    <row r="285" spans="1:14" ht="1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6"/>
    </row>
    <row r="286" spans="1:14" ht="1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6"/>
    </row>
    <row r="287" spans="1:14" ht="1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6"/>
    </row>
    <row r="288" spans="1:14" ht="1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6"/>
    </row>
    <row r="289" spans="1:14" ht="1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6"/>
    </row>
    <row r="290" spans="1:14" ht="1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6"/>
    </row>
    <row r="291" spans="1:14" ht="1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6"/>
    </row>
    <row r="292" spans="1:14" ht="1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6"/>
    </row>
    <row r="293" spans="1:14" ht="1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6"/>
    </row>
    <row r="294" spans="1:14" ht="1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6"/>
    </row>
    <row r="295" spans="1:14" ht="1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6"/>
    </row>
    <row r="296" spans="1:14" ht="1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6"/>
    </row>
    <row r="297" spans="1:14" ht="1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6"/>
    </row>
    <row r="298" spans="1:14" ht="1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6"/>
    </row>
    <row r="299" spans="1:14" ht="1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6"/>
    </row>
    <row r="300" spans="1:14" ht="1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6"/>
    </row>
    <row r="301" spans="1:14" ht="1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6"/>
    </row>
    <row r="302" spans="1:14" ht="1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6"/>
    </row>
    <row r="303" spans="1:14" ht="1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6"/>
    </row>
    <row r="304" spans="1:14" ht="1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6"/>
    </row>
    <row r="305" spans="1:14" ht="1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6"/>
    </row>
    <row r="306" spans="1:14" ht="1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6"/>
    </row>
    <row r="307" spans="1:14" ht="1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6"/>
    </row>
    <row r="308" spans="1:14" ht="1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6"/>
    </row>
    <row r="309" spans="1:14" ht="1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6"/>
    </row>
    <row r="310" spans="1:14" ht="1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6"/>
    </row>
    <row r="311" spans="1:14" ht="1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6"/>
    </row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</sheetData>
  <sheetProtection password="EFDB" sheet="1" formatCells="0" formatRows="0" insertColumns="0" insertRows="0" deleteRows="0"/>
  <mergeCells count="387">
    <mergeCell ref="J102:K102"/>
    <mergeCell ref="C102:I102"/>
    <mergeCell ref="J90:K90"/>
    <mergeCell ref="J91:K91"/>
    <mergeCell ref="J92:K92"/>
    <mergeCell ref="J93:K93"/>
    <mergeCell ref="J94:K94"/>
    <mergeCell ref="J98:K98"/>
    <mergeCell ref="C96:I96"/>
    <mergeCell ref="C98:I98"/>
    <mergeCell ref="J118:K119"/>
    <mergeCell ref="L118:M119"/>
    <mergeCell ref="H115:I116"/>
    <mergeCell ref="J115:K116"/>
    <mergeCell ref="L115:M116"/>
    <mergeCell ref="J114:K114"/>
    <mergeCell ref="N118:N119"/>
    <mergeCell ref="A84:N84"/>
    <mergeCell ref="A105:N105"/>
    <mergeCell ref="N108:N109"/>
    <mergeCell ref="C90:I90"/>
    <mergeCell ref="C91:I91"/>
    <mergeCell ref="C92:I92"/>
    <mergeCell ref="N111:N112"/>
    <mergeCell ref="A115:D116"/>
    <mergeCell ref="C97:I97"/>
    <mergeCell ref="N161:N162"/>
    <mergeCell ref="N178:N179"/>
    <mergeCell ref="A176:M176"/>
    <mergeCell ref="A175:E175"/>
    <mergeCell ref="F175:I175"/>
    <mergeCell ref="K175:L175"/>
    <mergeCell ref="A177:N177"/>
    <mergeCell ref="A178:E179"/>
    <mergeCell ref="F178:H179"/>
    <mergeCell ref="M178:M179"/>
    <mergeCell ref="A108:D109"/>
    <mergeCell ref="E108:G109"/>
    <mergeCell ref="H108:I109"/>
    <mergeCell ref="J108:K109"/>
    <mergeCell ref="A111:D112"/>
    <mergeCell ref="E111:G112"/>
    <mergeCell ref="A233:N233"/>
    <mergeCell ref="B246:H246"/>
    <mergeCell ref="J246:M246"/>
    <mergeCell ref="N225:N226"/>
    <mergeCell ref="A232:M232"/>
    <mergeCell ref="N207:N208"/>
    <mergeCell ref="A221:M221"/>
    <mergeCell ref="A220:M220"/>
    <mergeCell ref="K214:L214"/>
    <mergeCell ref="A212:J212"/>
    <mergeCell ref="F85:N85"/>
    <mergeCell ref="A258:N258"/>
    <mergeCell ref="A234:N234"/>
    <mergeCell ref="A235:N235"/>
    <mergeCell ref="A236:N243"/>
    <mergeCell ref="B245:H245"/>
    <mergeCell ref="J245:M245"/>
    <mergeCell ref="A222:M222"/>
    <mergeCell ref="K213:L213"/>
    <mergeCell ref="A214:J214"/>
    <mergeCell ref="A224:M224"/>
    <mergeCell ref="A215:J215"/>
    <mergeCell ref="K215:L215"/>
    <mergeCell ref="A216:M217"/>
    <mergeCell ref="A223:M223"/>
    <mergeCell ref="A219:M219"/>
    <mergeCell ref="A204:M204"/>
    <mergeCell ref="A205:M205"/>
    <mergeCell ref="A206:M206"/>
    <mergeCell ref="K207:L207"/>
    <mergeCell ref="N216:N217"/>
    <mergeCell ref="A218:M218"/>
    <mergeCell ref="A207:J209"/>
    <mergeCell ref="A211:J211"/>
    <mergeCell ref="K211:L211"/>
    <mergeCell ref="A213:J213"/>
    <mergeCell ref="A190:M190"/>
    <mergeCell ref="A191:M191"/>
    <mergeCell ref="A192:M192"/>
    <mergeCell ref="A193:M193"/>
    <mergeCell ref="A231:M231"/>
    <mergeCell ref="N194:N195"/>
    <mergeCell ref="A200:M200"/>
    <mergeCell ref="K208:L208"/>
    <mergeCell ref="K209:L209"/>
    <mergeCell ref="A210:J210"/>
    <mergeCell ref="A186:E186"/>
    <mergeCell ref="F186:H186"/>
    <mergeCell ref="I186:L186"/>
    <mergeCell ref="A187:M187"/>
    <mergeCell ref="A188:M188"/>
    <mergeCell ref="A189:M189"/>
    <mergeCell ref="A184:E184"/>
    <mergeCell ref="F184:H184"/>
    <mergeCell ref="I184:L184"/>
    <mergeCell ref="A185:E185"/>
    <mergeCell ref="F185:H185"/>
    <mergeCell ref="I185:L185"/>
    <mergeCell ref="A182:E182"/>
    <mergeCell ref="F182:H182"/>
    <mergeCell ref="I182:L182"/>
    <mergeCell ref="A183:E183"/>
    <mergeCell ref="F183:H183"/>
    <mergeCell ref="I183:L183"/>
    <mergeCell ref="A180:E180"/>
    <mergeCell ref="F180:H180"/>
    <mergeCell ref="I180:L180"/>
    <mergeCell ref="I178:L179"/>
    <mergeCell ref="A181:E181"/>
    <mergeCell ref="F181:H181"/>
    <mergeCell ref="I181:L181"/>
    <mergeCell ref="A174:E174"/>
    <mergeCell ref="F174:I174"/>
    <mergeCell ref="K174:L174"/>
    <mergeCell ref="A173:E173"/>
    <mergeCell ref="F173:I173"/>
    <mergeCell ref="K173:L173"/>
    <mergeCell ref="A172:E172"/>
    <mergeCell ref="F172:I172"/>
    <mergeCell ref="K172:L172"/>
    <mergeCell ref="A171:E171"/>
    <mergeCell ref="F171:I171"/>
    <mergeCell ref="K171:L171"/>
    <mergeCell ref="F167:I167"/>
    <mergeCell ref="K167:L167"/>
    <mergeCell ref="A168:E168"/>
    <mergeCell ref="F168:I168"/>
    <mergeCell ref="K168:L168"/>
    <mergeCell ref="A170:E170"/>
    <mergeCell ref="F170:I170"/>
    <mergeCell ref="K170:L170"/>
    <mergeCell ref="A169:E169"/>
    <mergeCell ref="F169:I169"/>
    <mergeCell ref="K169:L169"/>
    <mergeCell ref="A164:E164"/>
    <mergeCell ref="F164:I164"/>
    <mergeCell ref="K164:L164"/>
    <mergeCell ref="A165:E165"/>
    <mergeCell ref="F165:I165"/>
    <mergeCell ref="K165:L165"/>
    <mergeCell ref="A167:E167"/>
    <mergeCell ref="A161:E162"/>
    <mergeCell ref="F161:I162"/>
    <mergeCell ref="J161:J162"/>
    <mergeCell ref="K161:L162"/>
    <mergeCell ref="M161:M162"/>
    <mergeCell ref="A163:E163"/>
    <mergeCell ref="F163:I163"/>
    <mergeCell ref="K163:L163"/>
    <mergeCell ref="A157:B157"/>
    <mergeCell ref="C157:M157"/>
    <mergeCell ref="A158:M158"/>
    <mergeCell ref="A160:N160"/>
    <mergeCell ref="N153:N154"/>
    <mergeCell ref="A154:B154"/>
    <mergeCell ref="A155:B155"/>
    <mergeCell ref="C155:M155"/>
    <mergeCell ref="A156:B156"/>
    <mergeCell ref="A159:N159"/>
    <mergeCell ref="A150:B150"/>
    <mergeCell ref="C150:M150"/>
    <mergeCell ref="C156:M156"/>
    <mergeCell ref="A151:B151"/>
    <mergeCell ref="C151:M151"/>
    <mergeCell ref="A152:B152"/>
    <mergeCell ref="C152:M152"/>
    <mergeCell ref="A153:B153"/>
    <mergeCell ref="C153:M154"/>
    <mergeCell ref="A147:B147"/>
    <mergeCell ref="C147:M147"/>
    <mergeCell ref="A148:B148"/>
    <mergeCell ref="C148:M148"/>
    <mergeCell ref="A149:B149"/>
    <mergeCell ref="C149:M149"/>
    <mergeCell ref="J142:L143"/>
    <mergeCell ref="M142:M143"/>
    <mergeCell ref="N142:N143"/>
    <mergeCell ref="A145:M145"/>
    <mergeCell ref="N145:N146"/>
    <mergeCell ref="A146:B146"/>
    <mergeCell ref="C146:M146"/>
    <mergeCell ref="A144:H144"/>
    <mergeCell ref="A142:I143"/>
    <mergeCell ref="A138:I138"/>
    <mergeCell ref="J138:L138"/>
    <mergeCell ref="M138:N138"/>
    <mergeCell ref="A139:I139"/>
    <mergeCell ref="J139:L139"/>
    <mergeCell ref="M139:N139"/>
    <mergeCell ref="A136:I136"/>
    <mergeCell ref="J136:L136"/>
    <mergeCell ref="M136:N136"/>
    <mergeCell ref="A137:I137"/>
    <mergeCell ref="J137:L137"/>
    <mergeCell ref="M137:N137"/>
    <mergeCell ref="M133:N133"/>
    <mergeCell ref="A134:L134"/>
    <mergeCell ref="M134:N134"/>
    <mergeCell ref="A135:I135"/>
    <mergeCell ref="J135:L135"/>
    <mergeCell ref="M135:N135"/>
    <mergeCell ref="A133:D133"/>
    <mergeCell ref="E133:H133"/>
    <mergeCell ref="I133:J133"/>
    <mergeCell ref="K133:L133"/>
    <mergeCell ref="M131:N131"/>
    <mergeCell ref="A132:D132"/>
    <mergeCell ref="E132:H132"/>
    <mergeCell ref="I132:J132"/>
    <mergeCell ref="K132:L132"/>
    <mergeCell ref="M132:N132"/>
    <mergeCell ref="A131:D131"/>
    <mergeCell ref="E131:H131"/>
    <mergeCell ref="I131:J131"/>
    <mergeCell ref="K131:L131"/>
    <mergeCell ref="A127:M127"/>
    <mergeCell ref="A130:D130"/>
    <mergeCell ref="E130:H130"/>
    <mergeCell ref="I130:J130"/>
    <mergeCell ref="K130:L130"/>
    <mergeCell ref="M130:N130"/>
    <mergeCell ref="A129:N129"/>
    <mergeCell ref="A118:D119"/>
    <mergeCell ref="E118:G119"/>
    <mergeCell ref="A110:D110"/>
    <mergeCell ref="E110:G110"/>
    <mergeCell ref="H110:I110"/>
    <mergeCell ref="J110:K110"/>
    <mergeCell ref="A114:D114"/>
    <mergeCell ref="E114:G114"/>
    <mergeCell ref="H114:I114"/>
    <mergeCell ref="H118:I119"/>
    <mergeCell ref="A117:D117"/>
    <mergeCell ref="E117:G117"/>
    <mergeCell ref="H117:I117"/>
    <mergeCell ref="J117:K117"/>
    <mergeCell ref="A113:N113"/>
    <mergeCell ref="N115:N116"/>
    <mergeCell ref="L117:M117"/>
    <mergeCell ref="L114:M114"/>
    <mergeCell ref="E115:G116"/>
    <mergeCell ref="L110:M110"/>
    <mergeCell ref="H111:I112"/>
    <mergeCell ref="J111:K112"/>
    <mergeCell ref="L111:M112"/>
    <mergeCell ref="L108:M109"/>
    <mergeCell ref="E107:G107"/>
    <mergeCell ref="H107:I107"/>
    <mergeCell ref="J107:K107"/>
    <mergeCell ref="L107:M107"/>
    <mergeCell ref="C101:I101"/>
    <mergeCell ref="J95:K95"/>
    <mergeCell ref="J96:K96"/>
    <mergeCell ref="J97:K97"/>
    <mergeCell ref="J99:K99"/>
    <mergeCell ref="J100:K100"/>
    <mergeCell ref="J101:K101"/>
    <mergeCell ref="J89:K89"/>
    <mergeCell ref="C94:I94"/>
    <mergeCell ref="C95:I95"/>
    <mergeCell ref="C93:I93"/>
    <mergeCell ref="C99:I99"/>
    <mergeCell ref="C100:I100"/>
    <mergeCell ref="A65:N65"/>
    <mergeCell ref="A57:N64"/>
    <mergeCell ref="A66:N83"/>
    <mergeCell ref="A104:N104"/>
    <mergeCell ref="A106:N106"/>
    <mergeCell ref="A88:A89"/>
    <mergeCell ref="B88:B89"/>
    <mergeCell ref="C88:I89"/>
    <mergeCell ref="J88:L88"/>
    <mergeCell ref="M88:N88"/>
    <mergeCell ref="A229:M229"/>
    <mergeCell ref="A230:M230"/>
    <mergeCell ref="A37:N37"/>
    <mergeCell ref="A38:L38"/>
    <mergeCell ref="M38:N38"/>
    <mergeCell ref="A39:L39"/>
    <mergeCell ref="M39:N39"/>
    <mergeCell ref="A40:L40"/>
    <mergeCell ref="A41:L41"/>
    <mergeCell ref="M41:N41"/>
    <mergeCell ref="A228:M228"/>
    <mergeCell ref="K210:L210"/>
    <mergeCell ref="A201:M201"/>
    <mergeCell ref="A202:M202"/>
    <mergeCell ref="A203:M203"/>
    <mergeCell ref="I33:M33"/>
    <mergeCell ref="A33:H33"/>
    <mergeCell ref="A43:N43"/>
    <mergeCell ref="A44:L44"/>
    <mergeCell ref="M44:N44"/>
    <mergeCell ref="I32:M32"/>
    <mergeCell ref="A197:M197"/>
    <mergeCell ref="A198:M198"/>
    <mergeCell ref="A199:M199"/>
    <mergeCell ref="A225:M226"/>
    <mergeCell ref="A227:M227"/>
    <mergeCell ref="A32:H32"/>
    <mergeCell ref="A45:L46"/>
    <mergeCell ref="A107:D107"/>
    <mergeCell ref="A47:N47"/>
    <mergeCell ref="I35:M35"/>
    <mergeCell ref="A35:H35"/>
    <mergeCell ref="A194:M195"/>
    <mergeCell ref="A196:M196"/>
    <mergeCell ref="A166:E166"/>
    <mergeCell ref="F166:I166"/>
    <mergeCell ref="K166:L166"/>
    <mergeCell ref="A48:N55"/>
    <mergeCell ref="A56:N56"/>
    <mergeCell ref="A87:N87"/>
    <mergeCell ref="A23:C23"/>
    <mergeCell ref="E23:N23"/>
    <mergeCell ref="A24:C25"/>
    <mergeCell ref="D24:N25"/>
    <mergeCell ref="H26:I26"/>
    <mergeCell ref="D31:H31"/>
    <mergeCell ref="H27:I27"/>
    <mergeCell ref="M26:N26"/>
    <mergeCell ref="M27:N27"/>
    <mergeCell ref="I30:N30"/>
    <mergeCell ref="M16:N16"/>
    <mergeCell ref="A17:L17"/>
    <mergeCell ref="M17:N17"/>
    <mergeCell ref="A18:L18"/>
    <mergeCell ref="A22:C22"/>
    <mergeCell ref="E22:N22"/>
    <mergeCell ref="A12:N12"/>
    <mergeCell ref="A8:N8"/>
    <mergeCell ref="A9:N9"/>
    <mergeCell ref="A10:N10"/>
    <mergeCell ref="A14:N14"/>
    <mergeCell ref="A19:C21"/>
    <mergeCell ref="E19:F19"/>
    <mergeCell ref="E20:N20"/>
    <mergeCell ref="E21:N21"/>
    <mergeCell ref="J19:K19"/>
    <mergeCell ref="A1:N1"/>
    <mergeCell ref="A2:N2"/>
    <mergeCell ref="A3:N3"/>
    <mergeCell ref="A4:N4"/>
    <mergeCell ref="A5:N5"/>
    <mergeCell ref="A7:N7"/>
    <mergeCell ref="A6:N6"/>
    <mergeCell ref="M140:N140"/>
    <mergeCell ref="A122:D123"/>
    <mergeCell ref="E122:G123"/>
    <mergeCell ref="A15:L15"/>
    <mergeCell ref="M15:N15"/>
    <mergeCell ref="N125:N126"/>
    <mergeCell ref="H122:I123"/>
    <mergeCell ref="J122:K123"/>
    <mergeCell ref="M18:N18"/>
    <mergeCell ref="A16:L16"/>
    <mergeCell ref="A120:N120"/>
    <mergeCell ref="A121:D121"/>
    <mergeCell ref="E121:G121"/>
    <mergeCell ref="H121:I121"/>
    <mergeCell ref="J121:K121"/>
    <mergeCell ref="L121:M121"/>
    <mergeCell ref="L122:M123"/>
    <mergeCell ref="N122:N123"/>
    <mergeCell ref="A124:D124"/>
    <mergeCell ref="E124:G124"/>
    <mergeCell ref="H124:I124"/>
    <mergeCell ref="J124:K124"/>
    <mergeCell ref="L124:M124"/>
    <mergeCell ref="A125:D126"/>
    <mergeCell ref="E125:G126"/>
    <mergeCell ref="H125:I126"/>
    <mergeCell ref="J125:K126"/>
    <mergeCell ref="L125:M126"/>
    <mergeCell ref="A141:I141"/>
    <mergeCell ref="J141:L141"/>
    <mergeCell ref="M141:N141"/>
    <mergeCell ref="J140:L140"/>
    <mergeCell ref="A140:I140"/>
    <mergeCell ref="I31:N31"/>
    <mergeCell ref="A27:G27"/>
    <mergeCell ref="K27:L27"/>
    <mergeCell ref="A29:H29"/>
    <mergeCell ref="I29:M29"/>
    <mergeCell ref="A31:C31"/>
  </mergeCells>
  <conditionalFormatting sqref="N158">
    <cfRule type="cellIs" priority="1" dxfId="1" operator="equal" stopIfTrue="1">
      <formula>0</formula>
    </cfRule>
    <cfRule type="cellIs" priority="2" dxfId="0" operator="notEqual" stopIfTrue="1">
      <formula>$M$141</formula>
    </cfRule>
  </conditionalFormatting>
  <printOptions horizontalCentered="1" verticalCentered="1"/>
  <pageMargins left="0.19652777777777777" right="0" top="0.19652777777777777" bottom="0" header="0.5118055555555555" footer="0.5118055555555555"/>
  <pageSetup horizontalDpi="600" verticalDpi="600" orientation="portrait" paperSize="9" scale="59" r:id="rId2"/>
  <rowBreaks count="3" manualBreakCount="3">
    <brk id="83" max="13" man="1"/>
    <brk id="158" max="13" man="1"/>
    <brk id="232" max="13" man="1"/>
  </rowBreaks>
  <ignoredErrors>
    <ignoredError sqref="N232 M212:M214 N187:N189 N144:N158 N143 A128:N132 A143:M143 A141:I141 A133:D133 M133:N133 N192:N195 N203:N206 A134:N137 A140:I140 K140:L140 N140 K215 A127:M127 M210:N211 N221:N226 K141:N141 A142:I142 K142:M142 N212:N218 A139:N139 A138:I138 K138:N138 N200:N201" unlockedFormula="1"/>
    <ignoredError sqref="M14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="75" zoomScaleNormal="75" zoomScaleSheetLayoutView="75" zoomScalePageLayoutView="0" workbookViewId="0" topLeftCell="A1">
      <selection activeCell="A54" sqref="A54"/>
    </sheetView>
  </sheetViews>
  <sheetFormatPr defaultColWidth="9.140625" defaultRowHeight="12.75"/>
  <cols>
    <col min="1" max="1" width="38.7109375" style="2" customWidth="1"/>
    <col min="2" max="2" width="132.421875" style="2" customWidth="1"/>
    <col min="3" max="5" width="9.140625" style="2" customWidth="1"/>
    <col min="6" max="6" width="5.28125" style="2" customWidth="1"/>
    <col min="7" max="9" width="9.140625" style="2" hidden="1" customWidth="1"/>
    <col min="10" max="10" width="0.71875" style="2" customWidth="1"/>
    <col min="11" max="15" width="9.140625" style="2" hidden="1" customWidth="1"/>
    <col min="16" max="16" width="27.421875" style="2" hidden="1" customWidth="1"/>
  </cols>
  <sheetData>
    <row r="1" spans="1:13" ht="15">
      <c r="A1" s="382" t="s">
        <v>32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3" spans="1:13" ht="15">
      <c r="A3" s="382" t="s">
        <v>33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5" spans="1:16" s="1" customFormat="1" ht="17.25" customHeight="1">
      <c r="A5" s="1" t="s">
        <v>3</v>
      </c>
      <c r="O5" s="383">
        <f ca="1">NOW()</f>
        <v>43312.63808923611</v>
      </c>
      <c r="P5" s="383"/>
    </row>
    <row r="6" s="2" customFormat="1" ht="15"/>
    <row r="7" spans="1:2" s="2" customFormat="1" ht="15">
      <c r="A7" s="2" t="s">
        <v>34</v>
      </c>
      <c r="B7" s="2" t="s">
        <v>35</v>
      </c>
    </row>
    <row r="8" spans="1:2" s="2" customFormat="1" ht="15">
      <c r="A8" s="2" t="s">
        <v>36</v>
      </c>
      <c r="B8" s="2" t="s">
        <v>37</v>
      </c>
    </row>
    <row r="9" spans="1:2" s="2" customFormat="1" ht="15">
      <c r="A9" s="2" t="s">
        <v>38</v>
      </c>
      <c r="B9" s="2" t="s">
        <v>39</v>
      </c>
    </row>
    <row r="10" spans="1:2" s="2" customFormat="1" ht="15">
      <c r="A10" s="2" t="s">
        <v>36</v>
      </c>
      <c r="B10" s="2" t="s">
        <v>40</v>
      </c>
    </row>
    <row r="11" spans="1:3" s="2" customFormat="1" ht="15">
      <c r="A11" s="2" t="s">
        <v>41</v>
      </c>
      <c r="B11" s="3" t="s">
        <v>42</v>
      </c>
      <c r="C11" s="3"/>
    </row>
    <row r="12" spans="2:3" s="2" customFormat="1" ht="30.75" customHeight="1">
      <c r="B12" s="22" t="s">
        <v>43</v>
      </c>
      <c r="C12" s="5"/>
    </row>
    <row r="13" spans="1:2" s="2" customFormat="1" ht="15">
      <c r="A13" s="2" t="s">
        <v>44</v>
      </c>
      <c r="B13" s="3" t="s">
        <v>42</v>
      </c>
    </row>
    <row r="14" s="2" customFormat="1" ht="15.75">
      <c r="B14" s="6" t="s">
        <v>45</v>
      </c>
    </row>
    <row r="15" s="2" customFormat="1" ht="15">
      <c r="B15" s="7" t="s">
        <v>46</v>
      </c>
    </row>
    <row r="16" s="2" customFormat="1" ht="15.75">
      <c r="B16" s="1" t="s">
        <v>47</v>
      </c>
    </row>
    <row r="17" spans="1:2" ht="15">
      <c r="A17" s="2" t="s">
        <v>48</v>
      </c>
      <c r="B17" s="2" t="s">
        <v>49</v>
      </c>
    </row>
    <row r="18" spans="1:2" ht="15">
      <c r="A18" s="2" t="s">
        <v>50</v>
      </c>
      <c r="B18" s="2" t="s">
        <v>51</v>
      </c>
    </row>
    <row r="19" spans="1:2" ht="15">
      <c r="A19" s="2" t="s">
        <v>52</v>
      </c>
      <c r="B19" s="2" t="s">
        <v>53</v>
      </c>
    </row>
    <row r="20" spans="1:2" ht="15">
      <c r="A20" s="2" t="s">
        <v>8</v>
      </c>
      <c r="B20" s="2" t="s">
        <v>54</v>
      </c>
    </row>
    <row r="21" spans="1:2" ht="15">
      <c r="A21" s="2" t="s">
        <v>55</v>
      </c>
      <c r="B21" s="2" t="s">
        <v>56</v>
      </c>
    </row>
    <row r="22" spans="1:2" ht="15">
      <c r="A22" s="2" t="s">
        <v>57</v>
      </c>
      <c r="B22" s="2" t="s">
        <v>58</v>
      </c>
    </row>
    <row r="23" spans="1:2" ht="15">
      <c r="A23" s="2" t="s">
        <v>9</v>
      </c>
      <c r="B23" s="2" t="s">
        <v>59</v>
      </c>
    </row>
    <row r="24" spans="1:9" ht="15.75">
      <c r="A24" s="4" t="s">
        <v>60</v>
      </c>
      <c r="B24" s="4" t="s">
        <v>61</v>
      </c>
      <c r="C24" s="5"/>
      <c r="D24" s="5"/>
      <c r="E24" s="5"/>
      <c r="F24" s="5"/>
      <c r="G24" s="5"/>
      <c r="H24" s="5"/>
      <c r="I24" s="5"/>
    </row>
    <row r="25" spans="1:2" ht="15">
      <c r="A25" s="2" t="s">
        <v>62</v>
      </c>
      <c r="B25" s="2" t="s">
        <v>63</v>
      </c>
    </row>
    <row r="26" spans="1:2" ht="15">
      <c r="A26" s="2" t="s">
        <v>64</v>
      </c>
      <c r="B26" s="2" t="s">
        <v>65</v>
      </c>
    </row>
    <row r="27" spans="1:2" ht="15">
      <c r="A27" s="2" t="s">
        <v>66</v>
      </c>
      <c r="B27" s="2" t="s">
        <v>67</v>
      </c>
    </row>
    <row r="28" spans="1:2" ht="15">
      <c r="A28" s="2" t="s">
        <v>68</v>
      </c>
      <c r="B28" s="2" t="s">
        <v>69</v>
      </c>
    </row>
    <row r="29" spans="1:2" ht="15">
      <c r="A29" s="2" t="s">
        <v>70</v>
      </c>
      <c r="B29" s="2" t="s">
        <v>71</v>
      </c>
    </row>
    <row r="31" s="1" customFormat="1" ht="15.75">
      <c r="A31" s="8" t="s">
        <v>72</v>
      </c>
    </row>
    <row r="33" spans="1:2" ht="15">
      <c r="A33" s="2" t="s">
        <v>73</v>
      </c>
      <c r="B33" s="2" t="s">
        <v>74</v>
      </c>
    </row>
    <row r="34" spans="1:2" ht="15">
      <c r="A34" s="2" t="s">
        <v>10</v>
      </c>
      <c r="B34" s="2" t="s">
        <v>75</v>
      </c>
    </row>
    <row r="35" spans="1:2" ht="15">
      <c r="A35" s="2" t="s">
        <v>76</v>
      </c>
      <c r="B35" s="2" t="s">
        <v>77</v>
      </c>
    </row>
    <row r="36" spans="1:8" ht="15.75">
      <c r="A36" s="4" t="s">
        <v>60</v>
      </c>
      <c r="B36" s="4" t="s">
        <v>78</v>
      </c>
      <c r="C36" s="5"/>
      <c r="D36" s="5"/>
      <c r="E36" s="5"/>
      <c r="F36" s="5"/>
      <c r="G36" s="5"/>
      <c r="H36" s="5"/>
    </row>
    <row r="38" s="1" customFormat="1" ht="15.75">
      <c r="A38" s="1" t="s">
        <v>11</v>
      </c>
    </row>
    <row r="40" spans="1:2" ht="15">
      <c r="A40" s="2" t="s">
        <v>79</v>
      </c>
      <c r="B40" s="2" t="s">
        <v>80</v>
      </c>
    </row>
    <row r="41" ht="15">
      <c r="A41" s="2" t="s">
        <v>81</v>
      </c>
    </row>
    <row r="42" spans="1:2" ht="15">
      <c r="A42" s="2" t="s">
        <v>82</v>
      </c>
      <c r="B42" s="2" t="s">
        <v>83</v>
      </c>
    </row>
    <row r="43" ht="15">
      <c r="B43" s="2" t="s">
        <v>84</v>
      </c>
    </row>
    <row r="45" s="1" customFormat="1" ht="15.75">
      <c r="A45" s="1" t="s">
        <v>85</v>
      </c>
    </row>
    <row r="47" spans="1:2" ht="15">
      <c r="A47" s="2" t="s">
        <v>86</v>
      </c>
      <c r="B47" s="2" t="s">
        <v>87</v>
      </c>
    </row>
    <row r="48" spans="1:2" ht="15.75">
      <c r="A48" s="2" t="s">
        <v>88</v>
      </c>
      <c r="B48" s="2" t="s">
        <v>89</v>
      </c>
    </row>
    <row r="49" spans="1:2" ht="15">
      <c r="A49" s="2" t="s">
        <v>90</v>
      </c>
      <c r="B49" s="2" t="s">
        <v>91</v>
      </c>
    </row>
    <row r="50" spans="1:2" ht="15">
      <c r="A50" s="2" t="s">
        <v>92</v>
      </c>
      <c r="B50" s="2" t="s">
        <v>93</v>
      </c>
    </row>
    <row r="51" ht="15.75">
      <c r="B51" s="1" t="s">
        <v>94</v>
      </c>
    </row>
    <row r="52" ht="15.75">
      <c r="B52" s="1" t="s">
        <v>95</v>
      </c>
    </row>
    <row r="53" spans="1:2" ht="15">
      <c r="A53" s="2" t="s">
        <v>96</v>
      </c>
      <c r="B53" s="2" t="s">
        <v>97</v>
      </c>
    </row>
    <row r="54" ht="15.75">
      <c r="B54" s="1" t="s">
        <v>98</v>
      </c>
    </row>
    <row r="55" ht="15.75">
      <c r="B55" s="1" t="s">
        <v>99</v>
      </c>
    </row>
    <row r="57" s="1" customFormat="1" ht="15.75">
      <c r="A57" s="1" t="s">
        <v>100</v>
      </c>
    </row>
    <row r="59" ht="15">
      <c r="A59" s="2" t="s">
        <v>101</v>
      </c>
    </row>
    <row r="61" s="1" customFormat="1" ht="15.75">
      <c r="A61" s="1" t="s">
        <v>102</v>
      </c>
    </row>
    <row r="63" spans="1:2" ht="15">
      <c r="A63" s="2" t="s">
        <v>103</v>
      </c>
      <c r="B63" s="2" t="s">
        <v>104</v>
      </c>
    </row>
    <row r="64" spans="1:2" ht="15.75">
      <c r="A64" s="2" t="s">
        <v>105</v>
      </c>
      <c r="B64" s="2" t="s">
        <v>106</v>
      </c>
    </row>
    <row r="65" ht="15">
      <c r="B65" s="2" t="s">
        <v>107</v>
      </c>
    </row>
    <row r="66" spans="1:2" ht="15.75">
      <c r="A66" s="2" t="s">
        <v>108</v>
      </c>
      <c r="B66" s="2" t="s">
        <v>106</v>
      </c>
    </row>
    <row r="67" ht="15">
      <c r="B67" s="2" t="s">
        <v>109</v>
      </c>
    </row>
    <row r="68" spans="1:2" ht="15.75">
      <c r="A68" s="2" t="s">
        <v>110</v>
      </c>
      <c r="B68" s="2" t="s">
        <v>106</v>
      </c>
    </row>
    <row r="69" ht="15">
      <c r="B69" s="2" t="s">
        <v>109</v>
      </c>
    </row>
    <row r="71" spans="1:2" ht="15">
      <c r="A71" s="2" t="s">
        <v>111</v>
      </c>
      <c r="B71" s="2" t="s">
        <v>112</v>
      </c>
    </row>
    <row r="72" ht="15">
      <c r="B72" s="2" t="s">
        <v>113</v>
      </c>
    </row>
    <row r="74" spans="1:2" ht="15" customHeight="1">
      <c r="A74" s="381" t="s">
        <v>114</v>
      </c>
      <c r="B74" s="2" t="s">
        <v>115</v>
      </c>
    </row>
    <row r="75" ht="15">
      <c r="A75" s="381"/>
    </row>
    <row r="76" ht="15">
      <c r="A76" s="9"/>
    </row>
    <row r="77" spans="1:2" ht="15">
      <c r="A77" s="2" t="s">
        <v>116</v>
      </c>
      <c r="B77" s="2" t="s">
        <v>117</v>
      </c>
    </row>
    <row r="78" spans="1:2" ht="15">
      <c r="A78" s="2" t="s">
        <v>118</v>
      </c>
      <c r="B78" s="2" t="s">
        <v>119</v>
      </c>
    </row>
    <row r="79" spans="1:2" ht="15">
      <c r="A79" s="2" t="s">
        <v>120</v>
      </c>
      <c r="B79" s="2" t="s">
        <v>121</v>
      </c>
    </row>
    <row r="81" s="1" customFormat="1" ht="15.75">
      <c r="A81" s="1" t="s">
        <v>122</v>
      </c>
    </row>
    <row r="83" spans="1:2" ht="15">
      <c r="A83" s="2" t="s">
        <v>123</v>
      </c>
      <c r="B83" s="2" t="s">
        <v>124</v>
      </c>
    </row>
    <row r="85" spans="1:2" ht="15">
      <c r="A85" s="2" t="s">
        <v>125</v>
      </c>
      <c r="B85" s="2" t="s">
        <v>126</v>
      </c>
    </row>
    <row r="86" spans="1:2" ht="15">
      <c r="A86" s="2" t="s">
        <v>68</v>
      </c>
      <c r="B86" s="2" t="s">
        <v>127</v>
      </c>
    </row>
    <row r="87" spans="1:2" ht="15">
      <c r="A87" s="2" t="s">
        <v>128</v>
      </c>
      <c r="B87" s="2" t="s">
        <v>129</v>
      </c>
    </row>
    <row r="88" spans="1:2" ht="15">
      <c r="A88" s="2" t="s">
        <v>130</v>
      </c>
      <c r="B88" s="2" t="s">
        <v>131</v>
      </c>
    </row>
    <row r="89" spans="1:2" ht="15">
      <c r="A89" s="2" t="s">
        <v>132</v>
      </c>
      <c r="B89" s="2" t="s">
        <v>133</v>
      </c>
    </row>
    <row r="90" spans="1:2" ht="15">
      <c r="A90" s="2" t="s">
        <v>134</v>
      </c>
      <c r="B90" s="2" t="s">
        <v>135</v>
      </c>
    </row>
    <row r="92" spans="1:2" ht="15">
      <c r="A92" s="2" t="s">
        <v>189</v>
      </c>
      <c r="B92" s="2" t="s">
        <v>136</v>
      </c>
    </row>
    <row r="94" spans="1:2" ht="15">
      <c r="A94" s="2" t="s">
        <v>125</v>
      </c>
      <c r="B94" s="2" t="s">
        <v>137</v>
      </c>
    </row>
    <row r="95" spans="1:2" ht="15">
      <c r="A95" s="2" t="s">
        <v>9</v>
      </c>
      <c r="B95" s="2" t="s">
        <v>138</v>
      </c>
    </row>
    <row r="96" spans="1:2" ht="15">
      <c r="A96" s="2" t="s">
        <v>139</v>
      </c>
      <c r="B96" s="2" t="s">
        <v>140</v>
      </c>
    </row>
    <row r="97" spans="1:2" s="2" customFormat="1" ht="15">
      <c r="A97" s="2" t="s">
        <v>141</v>
      </c>
      <c r="B97" s="2" t="s">
        <v>142</v>
      </c>
    </row>
    <row r="98" spans="1:2" s="2" customFormat="1" ht="15">
      <c r="A98" s="2" t="s">
        <v>134</v>
      </c>
      <c r="B98" s="2" t="s">
        <v>143</v>
      </c>
    </row>
    <row r="99" s="2" customFormat="1" ht="15"/>
    <row r="100" spans="1:16" s="2" customFormat="1" ht="15" customHeight="1">
      <c r="A100" s="2" t="s">
        <v>144</v>
      </c>
      <c r="B100" s="381" t="s">
        <v>145</v>
      </c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</row>
    <row r="101" spans="2:16" s="2" customFormat="1" ht="15"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</row>
    <row r="102" spans="2:16" s="2" customFormat="1" ht="1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2" s="2" customFormat="1" ht="15">
      <c r="A103" s="2" t="s">
        <v>146</v>
      </c>
      <c r="B103" s="2" t="s">
        <v>147</v>
      </c>
    </row>
    <row r="104" s="2" customFormat="1" ht="15"/>
    <row r="105" spans="1:2" s="2" customFormat="1" ht="15">
      <c r="A105" s="2" t="s">
        <v>148</v>
      </c>
      <c r="B105" s="2" t="s">
        <v>149</v>
      </c>
    </row>
    <row r="106" s="2" customFormat="1" ht="15"/>
    <row r="107" spans="1:2" s="2" customFormat="1" ht="15">
      <c r="A107" s="2" t="s">
        <v>150</v>
      </c>
      <c r="B107" s="2" t="s">
        <v>151</v>
      </c>
    </row>
    <row r="109" spans="1:2" ht="15">
      <c r="A109" s="2" t="s">
        <v>152</v>
      </c>
      <c r="B109" s="2" t="s">
        <v>151</v>
      </c>
    </row>
    <row r="111" spans="1:2" ht="15">
      <c r="A111" s="2" t="s">
        <v>153</v>
      </c>
      <c r="B111" s="2" t="s">
        <v>147</v>
      </c>
    </row>
  </sheetData>
  <sheetProtection selectLockedCells="1" selectUnlockedCells="1"/>
  <mergeCells count="5">
    <mergeCell ref="B100:P101"/>
    <mergeCell ref="A1:M1"/>
    <mergeCell ref="A3:M3"/>
    <mergeCell ref="O5:P5"/>
    <mergeCell ref="A74:A75"/>
  </mergeCells>
  <printOptions horizontalCentered="1"/>
  <pageMargins left="0.19652777777777777" right="0" top="0.19652777777777777" bottom="0" header="0.5118055555555555" footer="0.5118055555555555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89"/>
  <sheetViews>
    <sheetView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98.28125" style="10" customWidth="1"/>
    <col min="2" max="16384" width="9.140625" style="10" customWidth="1"/>
  </cols>
  <sheetData>
    <row r="9" ht="15">
      <c r="A9" s="11" t="s">
        <v>154</v>
      </c>
    </row>
    <row r="10" ht="15">
      <c r="A10" s="11" t="s">
        <v>155</v>
      </c>
    </row>
    <row r="11" ht="15">
      <c r="A11" s="11" t="s">
        <v>156</v>
      </c>
    </row>
    <row r="12" ht="15">
      <c r="A12" s="11" t="s">
        <v>157</v>
      </c>
    </row>
    <row r="13" ht="15">
      <c r="A13" s="11" t="s">
        <v>158</v>
      </c>
    </row>
    <row r="14" ht="15">
      <c r="A14" s="12"/>
    </row>
    <row r="15" ht="15">
      <c r="A15" s="13"/>
    </row>
    <row r="16" ht="15">
      <c r="A16" s="13" t="s">
        <v>159</v>
      </c>
    </row>
    <row r="17" ht="12.75" customHeight="1">
      <c r="A17" s="13"/>
    </row>
    <row r="18" ht="12.75" customHeight="1">
      <c r="A18" s="13"/>
    </row>
    <row r="19" ht="30">
      <c r="A19" s="14" t="s">
        <v>160</v>
      </c>
    </row>
    <row r="20" ht="12.75" customHeight="1">
      <c r="A20" s="14"/>
    </row>
    <row r="21" ht="15">
      <c r="A21" s="15" t="s">
        <v>161</v>
      </c>
    </row>
    <row r="22" ht="12.75" customHeight="1"/>
    <row r="23" ht="28.5">
      <c r="A23" s="16" t="s">
        <v>162</v>
      </c>
    </row>
    <row r="24" ht="12.75" customHeight="1"/>
    <row r="25" ht="15">
      <c r="A25" s="14" t="s">
        <v>163</v>
      </c>
    </row>
    <row r="26" ht="15">
      <c r="A26" s="14" t="s">
        <v>192</v>
      </c>
    </row>
    <row r="27" ht="15">
      <c r="A27" s="14" t="s">
        <v>164</v>
      </c>
    </row>
    <row r="28" ht="15">
      <c r="A28" s="14" t="s">
        <v>165</v>
      </c>
    </row>
    <row r="29" ht="15">
      <c r="A29" s="14" t="s">
        <v>166</v>
      </c>
    </row>
    <row r="30" ht="15">
      <c r="A30" s="14" t="s">
        <v>167</v>
      </c>
    </row>
    <row r="31" ht="30">
      <c r="A31" s="14" t="s">
        <v>168</v>
      </c>
    </row>
    <row r="32" ht="12.75" customHeight="1">
      <c r="A32" s="14"/>
    </row>
    <row r="33" ht="15">
      <c r="A33" s="15" t="s">
        <v>169</v>
      </c>
    </row>
    <row r="34" ht="12.75" customHeight="1">
      <c r="A34" s="14"/>
    </row>
    <row r="35" ht="28.5">
      <c r="A35" s="17" t="s">
        <v>170</v>
      </c>
    </row>
    <row r="36" ht="12.75" customHeight="1">
      <c r="A36" s="14"/>
    </row>
    <row r="37" ht="15">
      <c r="A37" s="14" t="s">
        <v>171</v>
      </c>
    </row>
    <row r="38" ht="14.25">
      <c r="A38" s="17"/>
    </row>
    <row r="39" ht="15">
      <c r="A39" s="13" t="s">
        <v>172</v>
      </c>
    </row>
    <row r="40" ht="12.75" customHeight="1">
      <c r="A40" s="17"/>
    </row>
    <row r="41" ht="12.75" customHeight="1">
      <c r="A41" s="17"/>
    </row>
    <row r="42" ht="15">
      <c r="A42" s="14" t="s">
        <v>173</v>
      </c>
    </row>
    <row r="43" ht="12.75" customHeight="1">
      <c r="A43" s="18"/>
    </row>
    <row r="44" ht="54.75" customHeight="1">
      <c r="A44" s="16" t="s">
        <v>174</v>
      </c>
    </row>
    <row r="45" ht="12.75" customHeight="1">
      <c r="A45" s="16"/>
    </row>
    <row r="46" ht="12.75" customHeight="1">
      <c r="A46" s="16"/>
    </row>
    <row r="47" ht="15">
      <c r="A47" s="14" t="s">
        <v>191</v>
      </c>
    </row>
    <row r="48" ht="12.75" customHeight="1">
      <c r="A48" s="18"/>
    </row>
    <row r="49" ht="57">
      <c r="A49" s="16" t="s">
        <v>175</v>
      </c>
    </row>
    <row r="50" ht="12.75" customHeight="1">
      <c r="A50" s="17"/>
    </row>
    <row r="51" ht="12.75" customHeight="1">
      <c r="A51" s="17"/>
    </row>
    <row r="52" ht="15">
      <c r="A52" s="14" t="s">
        <v>176</v>
      </c>
    </row>
    <row r="53" ht="12.75" customHeight="1">
      <c r="A53" s="19"/>
    </row>
    <row r="54" ht="124.5" customHeight="1">
      <c r="A54" s="16" t="s">
        <v>177</v>
      </c>
    </row>
    <row r="55" ht="74.25" customHeight="1">
      <c r="A55" s="20" t="s">
        <v>178</v>
      </c>
    </row>
    <row r="56" ht="13.5" customHeight="1">
      <c r="A56" s="20"/>
    </row>
    <row r="57" ht="13.5" customHeight="1">
      <c r="A57" s="17"/>
    </row>
    <row r="58" ht="15">
      <c r="A58" s="14" t="s">
        <v>179</v>
      </c>
    </row>
    <row r="59" ht="13.5" customHeight="1">
      <c r="A59" s="18"/>
    </row>
    <row r="60" ht="56.25" customHeight="1">
      <c r="A60" s="20" t="s">
        <v>180</v>
      </c>
    </row>
    <row r="61" ht="12.75" customHeight="1">
      <c r="A61" s="17"/>
    </row>
    <row r="62" ht="12.75" customHeight="1">
      <c r="A62" s="17"/>
    </row>
    <row r="63" ht="15">
      <c r="A63" s="14" t="s">
        <v>181</v>
      </c>
    </row>
    <row r="64" ht="12.75" customHeight="1">
      <c r="A64" s="18"/>
    </row>
    <row r="65" ht="57.75" customHeight="1">
      <c r="A65" s="20" t="s">
        <v>182</v>
      </c>
    </row>
    <row r="66" ht="13.5" customHeight="1">
      <c r="A66" s="16"/>
    </row>
    <row r="67" ht="13.5" customHeight="1">
      <c r="A67" s="17"/>
    </row>
    <row r="68" ht="15">
      <c r="A68" s="14" t="s">
        <v>183</v>
      </c>
    </row>
    <row r="69" ht="13.5" customHeight="1">
      <c r="A69" s="18"/>
    </row>
    <row r="70" ht="139.5" customHeight="1">
      <c r="A70" s="20" t="s">
        <v>184</v>
      </c>
    </row>
    <row r="71" ht="12.75" customHeight="1">
      <c r="A71" s="21"/>
    </row>
    <row r="72" ht="12.75" customHeight="1">
      <c r="A72" s="18"/>
    </row>
    <row r="73" ht="15">
      <c r="A73" s="14" t="s">
        <v>185</v>
      </c>
    </row>
    <row r="74" ht="12.75" customHeight="1">
      <c r="A74" s="18"/>
    </row>
    <row r="75" ht="71.25" customHeight="1">
      <c r="A75" s="20" t="s">
        <v>186</v>
      </c>
    </row>
    <row r="76" ht="12.75" customHeight="1">
      <c r="A76" s="20"/>
    </row>
    <row r="77" ht="12.75" customHeight="1">
      <c r="A77" s="17"/>
    </row>
    <row r="78" ht="15">
      <c r="A78" s="14" t="s">
        <v>187</v>
      </c>
    </row>
    <row r="79" ht="12.75" customHeight="1">
      <c r="A79" s="18"/>
    </row>
    <row r="80" ht="155.25" customHeight="1">
      <c r="A80" s="20" t="s">
        <v>188</v>
      </c>
    </row>
    <row r="81" ht="14.25">
      <c r="A81" s="17"/>
    </row>
    <row r="82" ht="14.25">
      <c r="A82" s="17"/>
    </row>
    <row r="83" ht="14.25">
      <c r="A83" s="17"/>
    </row>
    <row r="84" ht="14.25">
      <c r="A84" s="17"/>
    </row>
    <row r="85" ht="14.25">
      <c r="A85" s="17"/>
    </row>
    <row r="86" ht="14.25">
      <c r="A86" s="17"/>
    </row>
    <row r="87" ht="14.25">
      <c r="A87" s="17"/>
    </row>
    <row r="88" ht="14.25">
      <c r="A88" s="17"/>
    </row>
    <row r="89" ht="14.25">
      <c r="A89" s="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7" r:id="rId2"/>
  <rowBreaks count="2" manualBreakCount="2">
    <brk id="38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</dc:creator>
  <cp:keywords/>
  <dc:description/>
  <cp:lastModifiedBy>Lourenco Tostes</cp:lastModifiedBy>
  <cp:lastPrinted>2018-07-31T14:52:31Z</cp:lastPrinted>
  <dcterms:created xsi:type="dcterms:W3CDTF">2010-10-05T13:57:57Z</dcterms:created>
  <dcterms:modified xsi:type="dcterms:W3CDTF">2018-07-31T18:20:44Z</dcterms:modified>
  <cp:category/>
  <cp:version/>
  <cp:contentType/>
  <cp:contentStatus/>
</cp:coreProperties>
</file>