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15"/>
  </bookViews>
  <sheets>
    <sheet name="ENCARGOS SOCIAIS -SINAPI" sheetId="4" r:id="rId1"/>
  </sheets>
  <definedNames>
    <definedName name="_xlnm.Print_Area" localSheetId="0">'ENCARGOS SOCIAIS -SINAPI'!$A$1:$D$55</definedName>
    <definedName name="Excel_BuiltIn_Print_Titles_1_1">#REF!</definedName>
  </definedNames>
  <calcPr calcId="145621"/>
</workbook>
</file>

<file path=xl/calcChain.xml><?xml version="1.0" encoding="utf-8"?>
<calcChain xmlns="http://schemas.openxmlformats.org/spreadsheetml/2006/main">
  <c r="D41" i="4" l="1"/>
  <c r="D33" i="4"/>
  <c r="D20" i="4"/>
  <c r="D48" i="4" s="1"/>
  <c r="D49" i="4" s="1"/>
  <c r="D44" i="4" l="1"/>
  <c r="D45" i="4" s="1"/>
  <c r="D51" i="4" s="1"/>
  <c r="C41" i="4" l="1"/>
  <c r="C33" i="4"/>
  <c r="C20" i="4"/>
  <c r="C48" i="4" s="1"/>
  <c r="C49" i="4" l="1"/>
  <c r="C44" i="4"/>
  <c r="C45" i="4" s="1"/>
  <c r="C51" i="4" l="1"/>
</calcChain>
</file>

<file path=xl/sharedStrings.xml><?xml version="1.0" encoding="utf-8"?>
<sst xmlns="http://schemas.openxmlformats.org/spreadsheetml/2006/main" count="76" uniqueCount="56">
  <si>
    <t>GRUPO A</t>
  </si>
  <si>
    <t>01</t>
  </si>
  <si>
    <t>INSS</t>
  </si>
  <si>
    <t>02</t>
  </si>
  <si>
    <t>03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</si>
  <si>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</si>
  <si>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</si>
  <si>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</si>
  <si>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</si>
  <si>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</si>
  <si>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</si>
  <si>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</si>
  <si>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</si>
  <si>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</si>
  <si>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</si>
  <si>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</si>
  <si>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</si>
  <si>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</si>
  <si>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</si>
  <si>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</si>
  <si>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Licença Paternidade</t>
  </si>
  <si>
    <t>Faltas Legais</t>
  </si>
  <si>
    <t>Acidentes de Trabalho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</si>
  <si>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</si>
  <si>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</si>
  <si>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</si>
  <si>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</si>
  <si>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</si>
  <si>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</si>
  <si>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</si>
  <si>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</si>
  <si>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</si>
  <si>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</si>
  <si>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</si>
  <si>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</si>
  <si>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</si>
  <si>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</si>
  <si>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</si>
  <si>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</si>
  <si>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</si>
  <si>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SESI</t>
  </si>
  <si>
    <t>SENAI</t>
  </si>
  <si>
    <t>Auxílio Enfermidade</t>
  </si>
  <si>
    <t>Salário Maternidade</t>
  </si>
  <si>
    <t>MENSALISTA</t>
  </si>
  <si>
    <t>Repouso semanal remunerado</t>
  </si>
  <si>
    <t>Feriados</t>
  </si>
  <si>
    <t>Dias de Chuva</t>
  </si>
  <si>
    <t>Férias Indenizadas</t>
  </si>
  <si>
    <t>Depósito Rescisão sem justa causa</t>
  </si>
  <si>
    <t>Incidência do Grupo A sobre o Item 02 e do FGTS sobre o item 01 do Grupo C.</t>
  </si>
  <si>
    <t>Indíces incidentes sobe as composições do SINAPI e  SBC (Folha desonerada)</t>
  </si>
  <si>
    <t>ANEXO V-E DO EDITAL DE LICITAÇÃO POR RDC ELETRÔNICO N.º 03/2020/AD</t>
  </si>
  <si>
    <t>HORISTA</t>
  </si>
  <si>
    <r>
      <t xml:space="preserve">OBRA: </t>
    </r>
    <r>
      <rPr>
        <b/>
        <sz val="10"/>
        <rFont val="Verdana"/>
        <family val="2"/>
      </rPr>
      <t>ELABORAÇÃO DE PROJETO EXECUTIVO E EXECUÇÃO DE OBRA PARA CONSTRUÇÃO DAS NOVAS CABINES DE PROTEÇÃO E E REFORMA DAS REDES DE DISTRIBUIÇÃO INTERNA DE ENERGIA ELÉTRICA EM MÉDIA TENSÃO DOS CAMPI GRAGOATÁ E PRAIA VERMELHA</t>
    </r>
  </si>
  <si>
    <t>LOCAL: Campus do Gragoatá - Av. Visconde do Rio Branco s/n.º, bairro do Gragoatá e Campus da Praia Vermelha - Rua Passo da Pátria n.º 156, bairro de São Domingos, Niterói -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</si>
</sst>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R$&quot;\ #,##0;\-&quot;R$&quot;\ #,##0"/>
  </numFmts>
  <fonts count="37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3" fillId="0" borderId="0" applyFont="0" applyFill="0" applyBorder="0" applyAlignment="0" applyProtection="0"/>
  </cellStyleXfs>
  <cellXfs count="79">
    <xf numFmtId="0" fontId="0" fillId="0" borderId="0" xfId="0"/>
    <xf numFmtId="0" fontId="11" fillId="0" borderId="0" xfId="34"/>
    <xf numFmtId="0" fontId="23" fillId="0" borderId="0" xfId="34" applyFont="1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25" fillId="0" borderId="0" xfId="0" applyFont="1" applyBorder="1" applyAlignment="1"/>
    <xf numFmtId="0" fontId="26" fillId="0" borderId="0" xfId="0" applyFont="1" applyBorder="1" applyAlignment="1"/>
    <xf numFmtId="0" fontId="27" fillId="0" borderId="0" xfId="0" applyFont="1" applyAlignment="1"/>
    <xf numFmtId="0" fontId="28" fillId="0" borderId="0" xfId="0" applyFont="1" applyBorder="1" applyAlignment="1"/>
    <xf numFmtId="0" fontId="31" fillId="0" borderId="0" xfId="0" applyFont="1" applyBorder="1" applyAlignment="1">
      <alignment horizontal="center" vertical="top" wrapText="1"/>
    </xf>
    <xf numFmtId="0" fontId="11" fillId="0" borderId="0" xfId="34" applyBorder="1"/>
    <xf numFmtId="0" fontId="32" fillId="0" borderId="0" xfId="0" applyFont="1" applyBorder="1" applyAlignment="1">
      <alignment vertical="distributed" wrapText="1"/>
    </xf>
    <xf numFmtId="10" fontId="11" fillId="0" borderId="0" xfId="34" applyNumberFormat="1"/>
    <xf numFmtId="0" fontId="27" fillId="0" borderId="16" xfId="34" applyFont="1" applyBorder="1" applyAlignment="1">
      <alignment horizontal="justify" vertical="center" wrapText="1"/>
    </xf>
    <xf numFmtId="10" fontId="27" fillId="0" borderId="16" xfId="37" applyNumberFormat="1" applyFont="1" applyBorder="1" applyAlignment="1">
      <alignment horizontal="center" vertical="center" wrapText="1"/>
    </xf>
    <xf numFmtId="0" fontId="28" fillId="0" borderId="16" xfId="34" applyFont="1" applyBorder="1" applyAlignment="1">
      <alignment horizontal="justify" vertical="center" wrapText="1"/>
    </xf>
    <xf numFmtId="10" fontId="28" fillId="0" borderId="16" xfId="37" applyNumberFormat="1" applyFont="1" applyBorder="1" applyAlignment="1">
      <alignment horizontal="center" vertical="center" wrapText="1"/>
    </xf>
    <xf numFmtId="0" fontId="27" fillId="0" borderId="17" xfId="34" applyFont="1" applyBorder="1" applyAlignment="1">
      <alignment horizontal="center" vertical="center" wrapText="1"/>
    </xf>
    <xf numFmtId="49" fontId="36" fillId="0" borderId="21" xfId="34" applyNumberFormat="1" applyFont="1" applyBorder="1" applyAlignment="1">
      <alignment horizontal="center" vertical="center"/>
    </xf>
    <xf numFmtId="49" fontId="36" fillId="0" borderId="22" xfId="34" applyNumberFormat="1" applyFont="1" applyBorder="1" applyAlignment="1">
      <alignment horizontal="center" vertical="center"/>
    </xf>
    <xf numFmtId="49" fontId="36" fillId="0" borderId="23" xfId="34" applyNumberFormat="1" applyFont="1" applyBorder="1" applyAlignment="1">
      <alignment horizontal="center" vertical="center"/>
    </xf>
    <xf numFmtId="49" fontId="26" fillId="0" borderId="24" xfId="34" applyNumberFormat="1" applyFont="1" applyBorder="1" applyAlignment="1">
      <alignment horizontal="center" vertical="center"/>
    </xf>
    <xf numFmtId="49" fontId="26" fillId="0" borderId="26" xfId="34" applyNumberFormat="1" applyFont="1" applyBorder="1" applyAlignment="1">
      <alignment horizontal="center" vertical="center"/>
    </xf>
    <xf numFmtId="0" fontId="36" fillId="0" borderId="27" xfId="34" applyFont="1" applyBorder="1"/>
    <xf numFmtId="49" fontId="26" fillId="0" borderId="24" xfId="34" applyNumberFormat="1" applyFont="1" applyBorder="1" applyAlignment="1">
      <alignment vertical="center"/>
    </xf>
    <xf numFmtId="49" fontId="26" fillId="0" borderId="26" xfId="34" applyNumberFormat="1" applyFont="1" applyBorder="1" applyAlignment="1">
      <alignment vertical="center"/>
    </xf>
    <xf numFmtId="10" fontId="36" fillId="0" borderId="27" xfId="48" applyNumberFormat="1" applyFont="1" applyBorder="1" applyAlignment="1">
      <alignment horizontal="center"/>
    </xf>
    <xf numFmtId="49" fontId="36" fillId="0" borderId="26" xfId="34" applyNumberFormat="1" applyFont="1" applyBorder="1" applyAlignment="1">
      <alignment horizontal="center" vertical="center"/>
    </xf>
    <xf numFmtId="49" fontId="26" fillId="0" borderId="28" xfId="34" applyNumberFormat="1" applyFont="1" applyBorder="1" applyAlignment="1">
      <alignment vertical="center"/>
    </xf>
    <xf numFmtId="10" fontId="27" fillId="0" borderId="14" xfId="37" applyNumberFormat="1" applyFont="1" applyBorder="1" applyAlignment="1">
      <alignment horizontal="center" vertical="center" wrapText="1"/>
    </xf>
    <xf numFmtId="10" fontId="27" fillId="0" borderId="27" xfId="37" applyNumberFormat="1" applyFont="1" applyBorder="1" applyAlignment="1">
      <alignment horizontal="center" vertical="center" wrapText="1"/>
    </xf>
    <xf numFmtId="49" fontId="26" fillId="0" borderId="29" xfId="34" applyNumberFormat="1" applyFont="1" applyBorder="1" applyAlignment="1">
      <alignment vertical="center"/>
    </xf>
    <xf numFmtId="0" fontId="27" fillId="0" borderId="30" xfId="34" applyFont="1" applyBorder="1" applyAlignment="1">
      <alignment horizontal="center" vertical="center" wrapText="1"/>
    </xf>
    <xf numFmtId="10" fontId="27" fillId="0" borderId="31" xfId="37" applyNumberFormat="1" applyFont="1" applyBorder="1" applyAlignment="1">
      <alignment horizontal="center" vertical="center" wrapText="1"/>
    </xf>
    <xf numFmtId="0" fontId="28" fillId="0" borderId="34" xfId="34" applyFont="1" applyBorder="1" applyAlignment="1">
      <alignment horizontal="justify" vertical="center" wrapText="1"/>
    </xf>
    <xf numFmtId="0" fontId="28" fillId="0" borderId="18" xfId="34" applyFont="1" applyBorder="1" applyAlignment="1">
      <alignment horizontal="justify" vertical="center" wrapText="1"/>
    </xf>
    <xf numFmtId="0" fontId="28" fillId="0" borderId="33" xfId="34" applyFont="1" applyFill="1" applyBorder="1" applyAlignment="1">
      <alignment horizontal="justify" vertical="center" wrapText="1"/>
    </xf>
    <xf numFmtId="0" fontId="27" fillId="0" borderId="36" xfId="34" applyFont="1" applyBorder="1" applyAlignment="1">
      <alignment horizontal="center" vertical="center" wrapText="1"/>
    </xf>
    <xf numFmtId="0" fontId="27" fillId="0" borderId="20" xfId="34" applyFont="1" applyBorder="1" applyAlignment="1">
      <alignment horizontal="center" vertical="center" wrapText="1"/>
    </xf>
    <xf numFmtId="10" fontId="28" fillId="0" borderId="37" xfId="37" applyNumberFormat="1" applyFont="1" applyBorder="1" applyAlignment="1">
      <alignment horizontal="center" vertical="center" wrapText="1"/>
    </xf>
    <xf numFmtId="10" fontId="28" fillId="0" borderId="38" xfId="37" applyNumberFormat="1" applyFont="1" applyBorder="1" applyAlignment="1">
      <alignment horizontal="center" vertical="center" wrapText="1"/>
    </xf>
    <xf numFmtId="10" fontId="28" fillId="0" borderId="39" xfId="37" applyNumberFormat="1" applyFont="1" applyBorder="1" applyAlignment="1">
      <alignment horizontal="center" vertical="center" wrapText="1"/>
    </xf>
    <xf numFmtId="10" fontId="28" fillId="0" borderId="40" xfId="37" applyNumberFormat="1" applyFont="1" applyBorder="1" applyAlignment="1">
      <alignment horizontal="center" vertical="center" wrapText="1"/>
    </xf>
    <xf numFmtId="10" fontId="28" fillId="0" borderId="41" xfId="37" applyNumberFormat="1" applyFont="1" applyBorder="1" applyAlignment="1">
      <alignment horizontal="center" vertical="center" wrapText="1"/>
    </xf>
    <xf numFmtId="10" fontId="28" fillId="0" borderId="4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8" fillId="0" borderId="33" xfId="34" applyFont="1" applyBorder="1" applyAlignment="1">
      <alignment horizontal="justify" vertical="center" wrapText="1"/>
    </xf>
    <xf numFmtId="10" fontId="36" fillId="0" borderId="37" xfId="48" applyNumberFormat="1" applyFont="1" applyBorder="1" applyAlignment="1">
      <alignment horizontal="center"/>
    </xf>
    <xf numFmtId="10" fontId="36" fillId="0" borderId="38" xfId="48" applyNumberFormat="1" applyFont="1" applyBorder="1" applyAlignment="1">
      <alignment horizontal="center"/>
    </xf>
    <xf numFmtId="10" fontId="36" fillId="0" borderId="39" xfId="48" applyNumberFormat="1" applyFont="1" applyBorder="1" applyAlignment="1">
      <alignment horizontal="center"/>
    </xf>
    <xf numFmtId="10" fontId="26" fillId="0" borderId="14" xfId="48" applyNumberFormat="1" applyFont="1" applyBorder="1" applyAlignment="1">
      <alignment horizontal="center"/>
    </xf>
    <xf numFmtId="0" fontId="28" fillId="0" borderId="32" xfId="34" applyFont="1" applyBorder="1" applyAlignment="1">
      <alignment horizontal="justify" vertical="center" wrapText="1"/>
    </xf>
    <xf numFmtId="10" fontId="28" fillId="0" borderId="45" xfId="37" applyNumberFormat="1" applyFont="1" applyBorder="1" applyAlignment="1">
      <alignment horizontal="center" vertical="center" wrapText="1"/>
    </xf>
    <xf numFmtId="10" fontId="27" fillId="0" borderId="46" xfId="37" applyNumberFormat="1" applyFont="1" applyBorder="1" applyAlignment="1">
      <alignment horizontal="center" vertical="center" wrapText="1"/>
    </xf>
    <xf numFmtId="10" fontId="28" fillId="0" borderId="47" xfId="37" applyNumberFormat="1" applyFont="1" applyBorder="1" applyAlignment="1">
      <alignment horizontal="center" vertical="center" wrapText="1"/>
    </xf>
    <xf numFmtId="10" fontId="27" fillId="0" borderId="48" xfId="37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distributed" wrapText="1"/>
    </xf>
    <xf numFmtId="0" fontId="30" fillId="0" borderId="10" xfId="0" applyFont="1" applyBorder="1" applyAlignment="1">
      <alignment horizontal="center" vertical="top" wrapText="1"/>
    </xf>
    <xf numFmtId="0" fontId="27" fillId="0" borderId="19" xfId="34" applyFont="1" applyBorder="1" applyAlignment="1">
      <alignment horizontal="center" vertical="center" wrapText="1"/>
    </xf>
    <xf numFmtId="0" fontId="27" fillId="0" borderId="35" xfId="34" applyFont="1" applyBorder="1" applyAlignment="1">
      <alignment horizontal="center" vertical="center" wrapText="1"/>
    </xf>
    <xf numFmtId="0" fontId="27" fillId="0" borderId="24" xfId="34" applyFont="1" applyBorder="1" applyAlignment="1">
      <alignment horizontal="center" vertical="center" wrapText="1"/>
    </xf>
    <xf numFmtId="0" fontId="27" fillId="0" borderId="15" xfId="34" applyFont="1" applyBorder="1" applyAlignment="1">
      <alignment horizontal="center" vertical="center" wrapText="1"/>
    </xf>
    <xf numFmtId="0" fontId="27" fillId="0" borderId="43" xfId="34" applyFont="1" applyBorder="1" applyAlignment="1">
      <alignment horizontal="center" vertical="center" wrapText="1"/>
    </xf>
    <xf numFmtId="0" fontId="27" fillId="0" borderId="25" xfId="34" applyFont="1" applyBorder="1" applyAlignment="1">
      <alignment horizontal="center" vertical="center" wrapText="1"/>
    </xf>
    <xf numFmtId="0" fontId="27" fillId="0" borderId="28" xfId="34" applyFont="1" applyBorder="1" applyAlignment="1">
      <alignment horizontal="center" vertical="center" wrapText="1"/>
    </xf>
    <xf numFmtId="0" fontId="27" fillId="0" borderId="17" xfId="34" applyFont="1" applyBorder="1" applyAlignment="1">
      <alignment horizontal="center" vertical="center" wrapText="1"/>
    </xf>
    <xf numFmtId="0" fontId="27" fillId="0" borderId="44" xfId="34" applyFont="1" applyBorder="1" applyAlignment="1">
      <alignment horizontal="center" vertical="center" wrapText="1"/>
    </xf>
    <xf numFmtId="0" fontId="27" fillId="0" borderId="14" xfId="34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34" fillId="24" borderId="0" xfId="33" applyFont="1" applyFill="1" applyAlignment="1">
      <alignment horizontal="center" vertical="center" wrapText="1"/>
    </xf>
    <xf numFmtId="0" fontId="27" fillId="24" borderId="0" xfId="33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25" borderId="0" xfId="0" applyFont="1" applyFill="1" applyBorder="1" applyAlignment="1">
      <alignment horizontal="center" vertical="center" wrapText="1"/>
    </xf>
    <xf numFmtId="0" fontId="35" fillId="25" borderId="49" xfId="0" applyFont="1" applyFill="1" applyBorder="1" applyAlignment="1">
      <alignment horizontal="center" vertical="center" wrapText="1"/>
    </xf>
  </cellXfs>
  <cellStyles count="49">
    <cellStyle name="20% - Cor1" xfId="1" builtinId="30" customBuiltin="1"/>
    <cellStyle name="20% - Cor2" xfId="2" builtinId="34" customBuiltin="1"/>
    <cellStyle name="20% - Cor3" xfId="3" builtinId="38" customBuiltin="1"/>
    <cellStyle name="20% - Cor4" xfId="4" builtinId="42" customBuiltin="1"/>
    <cellStyle name="20% - Cor5" xfId="5" builtinId="46" customBuiltin="1"/>
    <cellStyle name="20% - Cor6" xfId="6" builtinId="50" customBuiltin="1"/>
    <cellStyle name="40% - Cor1" xfId="7" builtinId="31" customBuiltin="1"/>
    <cellStyle name="40% - Cor2" xfId="8" builtinId="35" customBuiltin="1"/>
    <cellStyle name="40% - Cor3" xfId="9" builtinId="39" customBuiltin="1"/>
    <cellStyle name="40% - Cor4" xfId="10" builtinId="43" customBuiltin="1"/>
    <cellStyle name="40% - Cor5" xfId="11" builtinId="47" customBuiltin="1"/>
    <cellStyle name="40% - Cor6" xfId="12" builtinId="51" customBuiltin="1"/>
    <cellStyle name="60% - Cor1" xfId="13" builtinId="32" customBuiltin="1"/>
    <cellStyle name="60% - Cor2" xfId="14" builtinId="36" customBuiltin="1"/>
    <cellStyle name="60% - Cor3" xfId="15" builtinId="40" customBuiltin="1"/>
    <cellStyle name="60% - Cor4" xfId="16" builtinId="44" customBuiltin="1"/>
    <cellStyle name="60% - Cor5" xfId="17" builtinId="48" customBuiltin="1"/>
    <cellStyle name="60% - Cor6" xfId="18" builtinId="52" customBuiltin="1"/>
    <cellStyle name="Cabeçalho 1" xfId="43" builtinId="16" customBuiltin="1"/>
    <cellStyle name="Cabeçalho 2" xfId="44" builtinId="17" customBuiltin="1"/>
    <cellStyle name="Cabeçalho 3" xfId="45" builtinId="18" customBuiltin="1"/>
    <cellStyle name="Cabeçalho 4" xfId="46" builtinId="19" customBuiltin="1"/>
    <cellStyle name="Cálculo" xfId="20" builtinId="22" customBuiltin="1"/>
    <cellStyle name="Célula Ligada" xfId="22" builtinId="24" customBuiltin="1"/>
    <cellStyle name="Cor1" xfId="23" builtinId="29" customBuiltin="1"/>
    <cellStyle name="Cor2" xfId="24" builtinId="33" customBuiltin="1"/>
    <cellStyle name="Cor3" xfId="25" builtinId="37" customBuiltin="1"/>
    <cellStyle name="Cor4" xfId="26" builtinId="41" customBuiltin="1"/>
    <cellStyle name="Cor5" xfId="27" builtinId="45" customBuiltin="1"/>
    <cellStyle name="Cor6" xfId="28" builtinId="49" customBuiltin="1"/>
    <cellStyle name="Correcto" xfId="19" builtinId="26" customBuiltin="1"/>
    <cellStyle name="Entrada" xfId="29" builtinId="20" customBuiltin="1"/>
    <cellStyle name="Incorrecto" xfId="30" builtinId="27" customBuiltin="1"/>
    <cellStyle name="Neutro" xfId="31" builtinId="28" customBuiltin="1"/>
    <cellStyle name="Normal" xfId="0" builtinId="0"/>
    <cellStyle name="Normal 2" xfId="32"/>
    <cellStyle name="Normal_BDI´s Obras-Projetos-Equipamentos" xfId="33"/>
    <cellStyle name="Normal_Requalificação Valonguinho (1)" xfId="34"/>
    <cellStyle name="Nota" xfId="35" builtinId="10" customBuiltin="1"/>
    <cellStyle name="Percentagem" xfId="48" builtinId="5"/>
    <cellStyle name="Porcentagem 2" xfId="36"/>
    <cellStyle name="Porcentagem_Requalificação Valonguinho (1)" xfId="37"/>
    <cellStyle name="Saída" xfId="38" builtinId="21" customBuiltin="1"/>
    <cellStyle name="Separador de milhares 2" xfId="39"/>
    <cellStyle name="Texto de Aviso" xfId="40" builtinId="11" customBuiltin="1"/>
    <cellStyle name="Texto Explicativo" xfId="41" builtinId="53" customBuiltin="1"/>
    <cellStyle name="Título" xfId="42" builtinId="15" customBuiltin="1"/>
    <cellStyle name="Total" xfId="47" builtinId="25" customBuiltin="1"/>
    <cellStyle name="Verificar Célula" xfId="2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Normal="100" zoomScaleSheetLayoutView="100" workbookViewId="0">
      <selection activeCell="E3" sqref="E3"/>
    </sheetView>
  </sheetViews>
  <sheetFormatPr defaultColWidth="8" defaultRowHeight="12.75" x14ac:dyDescent="0.2"/>
  <cols>
    <col min="1" max="1" width="8.375" style="1" customWidth="1"/>
    <col min="2" max="2" width="46.875" style="1" customWidth="1"/>
    <col min="3" max="3" width="16.875" style="1" customWidth="1"/>
    <col min="4" max="4" width="17.87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7.25" customHeight="1" x14ac:dyDescent="0.2">
      <c r="A1" s="72" t="s">
        <v>52</v>
      </c>
      <c r="B1" s="72"/>
      <c r="C1" s="72"/>
      <c r="D1" s="72"/>
      <c r="E1" s="6"/>
      <c r="F1" s="6"/>
      <c r="G1" s="6"/>
    </row>
    <row r="2" spans="1:7" ht="15" x14ac:dyDescent="0.2">
      <c r="A2" s="73" t="s">
        <v>33</v>
      </c>
      <c r="B2" s="73"/>
      <c r="C2" s="73"/>
      <c r="D2" s="73"/>
      <c r="E2" s="7"/>
      <c r="F2" s="7"/>
      <c r="G2" s="7"/>
    </row>
    <row r="3" spans="1:7" ht="15" x14ac:dyDescent="0.2">
      <c r="A3" s="73" t="s">
        <v>34</v>
      </c>
      <c r="B3" s="73"/>
      <c r="C3" s="73"/>
      <c r="D3" s="73"/>
      <c r="E3" s="7"/>
      <c r="F3" s="7"/>
      <c r="G3" s="7"/>
    </row>
    <row r="4" spans="1:7" ht="7.5" customHeight="1" x14ac:dyDescent="0.2">
      <c r="A4" s="5"/>
      <c r="B4" s="5"/>
      <c r="C4" s="5"/>
      <c r="D4" s="7"/>
      <c r="E4" s="7"/>
      <c r="F4" s="7"/>
      <c r="G4" s="7"/>
    </row>
    <row r="5" spans="1:7" ht="14.25" x14ac:dyDescent="0.2">
      <c r="A5" s="74" t="s">
        <v>39</v>
      </c>
      <c r="B5" s="74"/>
      <c r="C5" s="74"/>
      <c r="D5" s="74"/>
      <c r="E5" s="8"/>
      <c r="F5" s="8"/>
      <c r="G5" s="8"/>
    </row>
    <row r="6" spans="1:7" ht="19.5" customHeight="1" x14ac:dyDescent="0.2">
      <c r="A6" s="75" t="s">
        <v>51</v>
      </c>
      <c r="B6" s="75"/>
      <c r="C6" s="75"/>
      <c r="D6" s="75"/>
      <c r="E6" s="8"/>
      <c r="F6" s="8"/>
      <c r="G6" s="8"/>
    </row>
    <row r="7" spans="1:7" ht="39.75" customHeight="1" x14ac:dyDescent="0.2">
      <c r="A7" s="76" t="s">
        <v>54</v>
      </c>
      <c r="B7" s="76"/>
      <c r="C7" s="76"/>
      <c r="D7" s="76"/>
      <c r="E7" s="9"/>
      <c r="F7" s="9"/>
      <c r="G7" s="9"/>
    </row>
    <row r="8" spans="1:7" ht="13.5" customHeight="1" x14ac:dyDescent="0.2">
      <c r="A8" s="77" t="s">
        <v>55</v>
      </c>
      <c r="B8" s="77"/>
      <c r="C8" s="77"/>
      <c r="D8" s="77"/>
      <c r="E8" s="9"/>
      <c r="F8" s="9"/>
      <c r="G8" s="9"/>
    </row>
    <row r="9" spans="1:7" ht="30" customHeight="1" thickBot="1" x14ac:dyDescent="0.25">
      <c r="A9" s="78"/>
      <c r="B9" s="78"/>
      <c r="C9" s="78"/>
      <c r="D9" s="78"/>
      <c r="E9" s="10"/>
      <c r="F9" s="10"/>
      <c r="G9" s="10"/>
    </row>
    <row r="10" spans="1:7" ht="13.5" customHeight="1" thickTop="1" x14ac:dyDescent="0.2">
      <c r="A10" s="60" t="s">
        <v>0</v>
      </c>
      <c r="B10" s="61"/>
      <c r="C10" s="40" t="s">
        <v>44</v>
      </c>
      <c r="D10" s="40" t="s">
        <v>53</v>
      </c>
    </row>
    <row r="11" spans="1:7" x14ac:dyDescent="0.2">
      <c r="A11" s="20" t="s">
        <v>1</v>
      </c>
      <c r="B11" s="36" t="s">
        <v>2</v>
      </c>
      <c r="C11" s="44"/>
      <c r="D11" s="41"/>
      <c r="F11" s="2"/>
    </row>
    <row r="12" spans="1:7" x14ac:dyDescent="0.2">
      <c r="A12" s="21" t="s">
        <v>3</v>
      </c>
      <c r="B12" s="37" t="s">
        <v>40</v>
      </c>
      <c r="C12" s="45">
        <v>1.4999999999999999E-2</v>
      </c>
      <c r="D12" s="42">
        <v>1.4999999999999999E-2</v>
      </c>
    </row>
    <row r="13" spans="1:7" x14ac:dyDescent="0.2">
      <c r="A13" s="21" t="s">
        <v>4</v>
      </c>
      <c r="B13" s="37" t="s">
        <v>41</v>
      </c>
      <c r="C13" s="45">
        <v>0.01</v>
      </c>
      <c r="D13" s="42">
        <v>0.01</v>
      </c>
    </row>
    <row r="14" spans="1:7" x14ac:dyDescent="0.2">
      <c r="A14" s="21" t="s">
        <v>5</v>
      </c>
      <c r="B14" s="37" t="s">
        <v>6</v>
      </c>
      <c r="C14" s="45">
        <v>2E-3</v>
      </c>
      <c r="D14" s="42">
        <v>2E-3</v>
      </c>
    </row>
    <row r="15" spans="1:7" x14ac:dyDescent="0.2">
      <c r="A15" s="21" t="s">
        <v>7</v>
      </c>
      <c r="B15" s="37" t="s">
        <v>8</v>
      </c>
      <c r="C15" s="45">
        <v>2.5000000000000001E-2</v>
      </c>
      <c r="D15" s="42">
        <v>2.5000000000000001E-2</v>
      </c>
    </row>
    <row r="16" spans="1:7" x14ac:dyDescent="0.2">
      <c r="A16" s="21" t="s">
        <v>9</v>
      </c>
      <c r="B16" s="37" t="s">
        <v>10</v>
      </c>
      <c r="C16" s="45">
        <v>0.08</v>
      </c>
      <c r="D16" s="42">
        <v>0.08</v>
      </c>
    </row>
    <row r="17" spans="1:4" x14ac:dyDescent="0.2">
      <c r="A17" s="21" t="s">
        <v>11</v>
      </c>
      <c r="B17" s="37" t="s">
        <v>12</v>
      </c>
      <c r="C17" s="45">
        <v>0.03</v>
      </c>
      <c r="D17" s="42">
        <v>0.03</v>
      </c>
    </row>
    <row r="18" spans="1:4" x14ac:dyDescent="0.2">
      <c r="A18" s="21" t="s">
        <v>13</v>
      </c>
      <c r="B18" s="37" t="s">
        <v>14</v>
      </c>
      <c r="C18" s="45">
        <v>6.0000000000000001E-3</v>
      </c>
      <c r="D18" s="42">
        <v>6.0000000000000001E-3</v>
      </c>
    </row>
    <row r="19" spans="1:4" x14ac:dyDescent="0.2">
      <c r="A19" s="22" t="s">
        <v>15</v>
      </c>
      <c r="B19" s="38" t="s">
        <v>16</v>
      </c>
      <c r="C19" s="46">
        <v>0.01</v>
      </c>
      <c r="D19" s="43">
        <v>0.01</v>
      </c>
    </row>
    <row r="20" spans="1:4" x14ac:dyDescent="0.2">
      <c r="A20" s="23"/>
      <c r="B20" s="39" t="s">
        <v>25</v>
      </c>
      <c r="C20" s="47">
        <f>SUM(C11:C19)</f>
        <v>0.17800000000000002</v>
      </c>
      <c r="D20" s="31">
        <f>SUM(D11:D19)</f>
        <v>0.17800000000000002</v>
      </c>
    </row>
    <row r="21" spans="1:4" ht="6" customHeight="1" x14ac:dyDescent="0.2">
      <c r="A21" s="24"/>
      <c r="B21" s="15"/>
      <c r="C21" s="16"/>
      <c r="D21" s="25"/>
    </row>
    <row r="22" spans="1:4" ht="14.25" customHeight="1" x14ac:dyDescent="0.2">
      <c r="A22" s="62" t="s">
        <v>17</v>
      </c>
      <c r="B22" s="63"/>
      <c r="C22" s="64"/>
      <c r="D22" s="65"/>
    </row>
    <row r="23" spans="1:4" x14ac:dyDescent="0.2">
      <c r="A23" s="20" t="s">
        <v>1</v>
      </c>
      <c r="B23" s="36" t="s">
        <v>19</v>
      </c>
      <c r="C23" s="56">
        <v>9.7799999999999998E-2</v>
      </c>
      <c r="D23" s="49">
        <v>0.12590000000000001</v>
      </c>
    </row>
    <row r="24" spans="1:4" x14ac:dyDescent="0.2">
      <c r="A24" s="21" t="s">
        <v>3</v>
      </c>
      <c r="B24" s="37" t="s">
        <v>42</v>
      </c>
      <c r="C24" s="45">
        <v>6.8999999999999999E-3</v>
      </c>
      <c r="D24" s="50">
        <v>8.8999999999999999E-3</v>
      </c>
    </row>
    <row r="25" spans="1:4" x14ac:dyDescent="0.2">
      <c r="A25" s="21" t="s">
        <v>4</v>
      </c>
      <c r="B25" s="37" t="s">
        <v>20</v>
      </c>
      <c r="C25" s="45">
        <v>5.9999999999999995E-4</v>
      </c>
      <c r="D25" s="50">
        <v>6.9999999999999999E-4</v>
      </c>
    </row>
    <row r="26" spans="1:4" x14ac:dyDescent="0.2">
      <c r="A26" s="21" t="s">
        <v>5</v>
      </c>
      <c r="B26" s="37" t="s">
        <v>21</v>
      </c>
      <c r="C26" s="45">
        <v>5.5999999999999999E-3</v>
      </c>
      <c r="D26" s="50">
        <v>7.1999999999999998E-3</v>
      </c>
    </row>
    <row r="27" spans="1:4" x14ac:dyDescent="0.2">
      <c r="A27" s="21" t="s">
        <v>7</v>
      </c>
      <c r="B27" s="37" t="s">
        <v>22</v>
      </c>
      <c r="C27" s="45">
        <v>8.9999999999999998E-4</v>
      </c>
      <c r="D27" s="50">
        <v>1.1000000000000001E-3</v>
      </c>
    </row>
    <row r="28" spans="1:4" x14ac:dyDescent="0.2">
      <c r="A28" s="21" t="s">
        <v>9</v>
      </c>
      <c r="B28" s="37" t="s">
        <v>46</v>
      </c>
      <c r="C28" s="45"/>
      <c r="D28" s="50">
        <v>4.87E-2</v>
      </c>
    </row>
    <row r="29" spans="1:4" x14ac:dyDescent="0.2">
      <c r="A29" s="21" t="s">
        <v>11</v>
      </c>
      <c r="B29" s="37" t="s">
        <v>45</v>
      </c>
      <c r="C29" s="45"/>
      <c r="D29" s="50">
        <v>0.1799</v>
      </c>
    </row>
    <row r="30" spans="1:4" x14ac:dyDescent="0.2">
      <c r="A30" s="21" t="s">
        <v>13</v>
      </c>
      <c r="B30" s="37" t="s">
        <v>47</v>
      </c>
      <c r="C30" s="45"/>
      <c r="D30" s="50">
        <v>1.23E-2</v>
      </c>
    </row>
    <row r="31" spans="1:4" x14ac:dyDescent="0.2">
      <c r="A31" s="21" t="s">
        <v>15</v>
      </c>
      <c r="B31" s="37" t="s">
        <v>24</v>
      </c>
      <c r="C31" s="45">
        <v>8.3299999999999999E-2</v>
      </c>
      <c r="D31" s="50">
        <v>0.10730000000000001</v>
      </c>
    </row>
    <row r="32" spans="1:4" x14ac:dyDescent="0.2">
      <c r="A32" s="22" t="s">
        <v>18</v>
      </c>
      <c r="B32" s="48" t="s">
        <v>43</v>
      </c>
      <c r="C32" s="46">
        <v>2.9999999999999997E-4</v>
      </c>
      <c r="D32" s="51">
        <v>2.9999999999999997E-4</v>
      </c>
    </row>
    <row r="33" spans="1:5" x14ac:dyDescent="0.2">
      <c r="A33" s="26"/>
      <c r="B33" s="39" t="s">
        <v>25</v>
      </c>
      <c r="C33" s="47">
        <f>SUM(C23:C32)</f>
        <v>0.19539999999999999</v>
      </c>
      <c r="D33" s="52">
        <f>SUM(D23:D32)</f>
        <v>0.49230000000000002</v>
      </c>
    </row>
    <row r="34" spans="1:5" ht="6" customHeight="1" x14ac:dyDescent="0.2">
      <c r="A34" s="27"/>
      <c r="B34" s="15"/>
      <c r="C34" s="16"/>
      <c r="D34" s="28"/>
    </row>
    <row r="35" spans="1:5" ht="12.75" customHeight="1" x14ac:dyDescent="0.2">
      <c r="A35" s="66" t="s">
        <v>26</v>
      </c>
      <c r="B35" s="67"/>
      <c r="C35" s="68"/>
      <c r="D35" s="69"/>
    </row>
    <row r="36" spans="1:5" x14ac:dyDescent="0.2">
      <c r="A36" s="20" t="s">
        <v>1</v>
      </c>
      <c r="B36" s="36" t="s">
        <v>27</v>
      </c>
      <c r="C36" s="56">
        <v>3.0499999999999999E-2</v>
      </c>
      <c r="D36" s="49">
        <v>3.9199999999999999E-2</v>
      </c>
    </row>
    <row r="37" spans="1:5" x14ac:dyDescent="0.2">
      <c r="A37" s="21" t="s">
        <v>3</v>
      </c>
      <c r="B37" s="37" t="s">
        <v>23</v>
      </c>
      <c r="C37" s="45">
        <v>6.9999999999999999E-4</v>
      </c>
      <c r="D37" s="50">
        <v>8.9999999999999998E-4</v>
      </c>
    </row>
    <row r="38" spans="1:5" x14ac:dyDescent="0.2">
      <c r="A38" s="21" t="s">
        <v>4</v>
      </c>
      <c r="B38" s="37" t="s">
        <v>48</v>
      </c>
      <c r="C38" s="45">
        <v>1.03E-2</v>
      </c>
      <c r="D38" s="50">
        <v>1.32E-2</v>
      </c>
    </row>
    <row r="39" spans="1:5" x14ac:dyDescent="0.2">
      <c r="A39" s="21" t="s">
        <v>5</v>
      </c>
      <c r="B39" s="37" t="s">
        <v>28</v>
      </c>
      <c r="C39" s="45">
        <v>2.5999999999999999E-3</v>
      </c>
      <c r="D39" s="50">
        <v>3.3E-3</v>
      </c>
    </row>
    <row r="40" spans="1:5" x14ac:dyDescent="0.2">
      <c r="A40" s="22" t="s">
        <v>7</v>
      </c>
      <c r="B40" s="48" t="s">
        <v>49</v>
      </c>
      <c r="C40" s="46">
        <v>3.0200000000000001E-2</v>
      </c>
      <c r="D40" s="51">
        <v>3.8899999999999997E-2</v>
      </c>
    </row>
    <row r="41" spans="1:5" x14ac:dyDescent="0.2">
      <c r="A41" s="26"/>
      <c r="B41" s="39" t="s">
        <v>25</v>
      </c>
      <c r="C41" s="47">
        <f>SUM(C36:C40)</f>
        <v>7.4299999999999991E-2</v>
      </c>
      <c r="D41" s="31">
        <f>SUM(D36:D40)</f>
        <v>9.5500000000000002E-2</v>
      </c>
    </row>
    <row r="42" spans="1:5" ht="6" customHeight="1" x14ac:dyDescent="0.2">
      <c r="A42" s="27"/>
      <c r="B42" s="17"/>
      <c r="C42" s="18"/>
      <c r="D42" s="28"/>
    </row>
    <row r="43" spans="1:5" ht="12.75" customHeight="1" x14ac:dyDescent="0.2">
      <c r="A43" s="66" t="s">
        <v>29</v>
      </c>
      <c r="B43" s="67"/>
      <c r="C43" s="68"/>
      <c r="D43" s="69"/>
    </row>
    <row r="44" spans="1:5" x14ac:dyDescent="0.2">
      <c r="A44" s="29" t="s">
        <v>1</v>
      </c>
      <c r="B44" s="53" t="s">
        <v>30</v>
      </c>
      <c r="C44" s="56">
        <f>C20*C33</f>
        <v>3.4781200000000005E-2</v>
      </c>
      <c r="D44" s="54">
        <f>D20*D33</f>
        <v>8.762940000000001E-2</v>
      </c>
    </row>
    <row r="45" spans="1:5" x14ac:dyDescent="0.2">
      <c r="A45" s="30"/>
      <c r="B45" s="19" t="s">
        <v>25</v>
      </c>
      <c r="C45" s="57">
        <f>C44</f>
        <v>3.4781200000000005E-2</v>
      </c>
      <c r="D45" s="31">
        <f>D44</f>
        <v>8.762940000000001E-2</v>
      </c>
    </row>
    <row r="46" spans="1:5" ht="6" customHeight="1" x14ac:dyDescent="0.2">
      <c r="A46" s="27"/>
      <c r="B46" s="15"/>
      <c r="C46" s="16"/>
      <c r="D46" s="28"/>
    </row>
    <row r="47" spans="1:5" ht="12.75" customHeight="1" x14ac:dyDescent="0.2">
      <c r="A47" s="66" t="s">
        <v>31</v>
      </c>
      <c r="B47" s="67"/>
      <c r="C47" s="68"/>
      <c r="D47" s="69"/>
    </row>
    <row r="48" spans="1:5" ht="22.5" x14ac:dyDescent="0.2">
      <c r="A48" s="29" t="s">
        <v>1</v>
      </c>
      <c r="B48" s="53" t="s">
        <v>50</v>
      </c>
      <c r="C48" s="56">
        <f>C20*C37+0.08*C36</f>
        <v>2.5645999999999998E-3</v>
      </c>
      <c r="D48" s="54">
        <f>D20*D37+0.08*D36</f>
        <v>3.2962E-3</v>
      </c>
      <c r="E48" s="14"/>
    </row>
    <row r="49" spans="1:7" x14ac:dyDescent="0.2">
      <c r="A49" s="30"/>
      <c r="B49" s="19" t="s">
        <v>25</v>
      </c>
      <c r="C49" s="57">
        <f>C48</f>
        <v>2.5645999999999998E-3</v>
      </c>
      <c r="D49" s="31">
        <f>D48</f>
        <v>3.2962E-3</v>
      </c>
    </row>
    <row r="50" spans="1:7" ht="6" customHeight="1" x14ac:dyDescent="0.2">
      <c r="A50" s="27"/>
      <c r="B50" s="15"/>
      <c r="C50" s="16"/>
      <c r="D50" s="32"/>
    </row>
    <row r="51" spans="1:7" ht="13.5" thickBot="1" x14ac:dyDescent="0.25">
      <c r="A51" s="33"/>
      <c r="B51" s="34" t="s">
        <v>32</v>
      </c>
      <c r="C51" s="55">
        <f>C20+C33+C41+C45+C49</f>
        <v>0.48504579999999997</v>
      </c>
      <c r="D51" s="35">
        <f>D20+D33+D41+D45+D49</f>
        <v>0.85672559999999998</v>
      </c>
      <c r="E51" s="14"/>
    </row>
    <row r="52" spans="1:7" ht="16.5" customHeight="1" thickTop="1" x14ac:dyDescent="0.2">
      <c r="A52" s="70" t="s">
        <v>35</v>
      </c>
      <c r="B52" s="70"/>
      <c r="C52" s="71"/>
      <c r="D52" s="70"/>
      <c r="E52" s="12"/>
    </row>
    <row r="53" spans="1:7" ht="18.75" customHeight="1" x14ac:dyDescent="0.2">
      <c r="A53" s="59" t="s">
        <v>37</v>
      </c>
      <c r="B53" s="59"/>
      <c r="C53" s="59" t="s">
        <v>38</v>
      </c>
      <c r="D53" s="59"/>
      <c r="E53" s="12"/>
    </row>
    <row r="54" spans="1:7" ht="12.75" customHeight="1" x14ac:dyDescent="0.2">
      <c r="A54" s="59" t="s">
        <v>36</v>
      </c>
      <c r="B54" s="59"/>
      <c r="C54" s="59"/>
      <c r="D54" s="59"/>
      <c r="E54" s="11"/>
      <c r="F54" s="11"/>
      <c r="G54" s="11"/>
    </row>
    <row r="55" spans="1:7" ht="15.75" customHeight="1" x14ac:dyDescent="0.2">
      <c r="A55" s="59"/>
      <c r="B55" s="59"/>
      <c r="C55" s="59"/>
      <c r="D55" s="59"/>
      <c r="E55" s="11"/>
      <c r="F55" s="11"/>
      <c r="G55" s="11"/>
    </row>
    <row r="56" spans="1:7" ht="36" customHeight="1" x14ac:dyDescent="0.2">
      <c r="A56" s="58"/>
      <c r="B56" s="58"/>
      <c r="C56" s="58"/>
      <c r="D56" s="13"/>
      <c r="E56" s="13"/>
      <c r="F56" s="13"/>
      <c r="G56" s="13"/>
    </row>
    <row r="57" spans="1:7" x14ac:dyDescent="0.2">
      <c r="B57" s="4"/>
    </row>
    <row r="58" spans="1:7" x14ac:dyDescent="0.2">
      <c r="B58" s="3"/>
    </row>
    <row r="59" spans="1:7" x14ac:dyDescent="0.2">
      <c r="B59" s="3"/>
    </row>
  </sheetData>
  <mergeCells count="17">
    <mergeCell ref="A7:D7"/>
    <mergeCell ref="A8:D9"/>
    <mergeCell ref="A1:D1"/>
    <mergeCell ref="A2:D2"/>
    <mergeCell ref="A3:D3"/>
    <mergeCell ref="A5:D5"/>
    <mergeCell ref="A6:D6"/>
    <mergeCell ref="A56:C56"/>
    <mergeCell ref="A53:B53"/>
    <mergeCell ref="C53:D53"/>
    <mergeCell ref="A54:D55"/>
    <mergeCell ref="A10:B10"/>
    <mergeCell ref="A22:D22"/>
    <mergeCell ref="A35:D35"/>
    <mergeCell ref="A43:D43"/>
    <mergeCell ref="A47:D47"/>
    <mergeCell ref="A52:D52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23069.153651/2020-64/2018-85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-SINAPI'!Área_de_Impressão</vt:lpstr>
    </vt:vector>
  </TitlesOfParts>
  <Company>Universidade Federal Fluminense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Proad</cp:lastModifiedBy>
  <cp:lastPrinted>2020-05-11T17:31:57Z</cp:lastPrinted>
  <dcterms:created xsi:type="dcterms:W3CDTF">2013-12-09T15:32:24Z</dcterms:created>
  <dcterms:modified xsi:type="dcterms:W3CDTF">2020-05-11T17:32:01Z</dcterms:modified>
</cp:coreProperties>
</file>