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E:\HOME OFFICE\A.12022\Pregão Eletrônico 123.2022 - Auditório Geociências novo 3\1. Minuta\"/>
    </mc:Choice>
  </mc:AlternateContent>
  <xr:revisionPtr revIDLastSave="0" documentId="13_ncr:1_{54FD706C-45FD-4214-A5C9-9DBA177F081D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ENCARGOS SOCIAIS -SINAPI" sheetId="4" r:id="rId1"/>
  </sheets>
  <definedNames>
    <definedName name="_xlnm.Print_Area" localSheetId="0">'ENCARGOS SOCIAIS -SINAPI'!$A$1:$D$54</definedName>
    <definedName name="Excel_BuiltIn_Print_Titles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4" l="1"/>
  <c r="C40" i="4"/>
  <c r="D32" i="4"/>
  <c r="C32" i="4"/>
  <c r="D19" i="4"/>
  <c r="C19" i="4"/>
  <c r="C47" i="4" l="1"/>
  <c r="C48" i="4" s="1"/>
  <c r="C43" i="4"/>
  <c r="C44" i="4" s="1"/>
  <c r="C50" i="4" s="1"/>
  <c r="D47" i="4"/>
  <c r="D48" i="4" s="1"/>
  <c r="D43" i="4"/>
  <c r="D44" i="4" s="1"/>
  <c r="D50" i="4" s="1"/>
</calcChain>
</file>

<file path=xl/sharedStrings.xml><?xml version="1.0" encoding="utf-8"?>
<sst xmlns="http://schemas.openxmlformats.org/spreadsheetml/2006/main" count="73" uniqueCount="53">
  <si>
    <t>(razão social da empresa licitante)</t>
  </si>
  <si>
    <t xml:space="preserve">(n.º do CNPJ) </t>
  </si>
  <si>
    <t>MODELO DE COMPOSIÇÃO DE ENCARGOS SOCIAIS E OBRIGAÇÕES TRABALHISTAS</t>
  </si>
  <si>
    <t>Indíces incidentes sobe as composições do SINAPI e  SBC (Folha desonerada)</t>
  </si>
  <si>
    <t>OBRA: execução de serviços para adaptação às normas de acessibilidade no auditório Milton Santos do Instituto de Geociências (EGG) da Universidade Federal Fluminense.</t>
  </si>
  <si>
    <t>Local: Avenida General Milton Tavares de Souza, s/nº – Campus da Praia Vermelha – Boa Viagem – Niterói/RJ – Brasil – CEP 24210-346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</si>
  <si>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</si>
  <si>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</si>
  <si>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</si>
  <si>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</si>
  <si>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</si>
  <si>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</si>
  <si>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</si>
  <si>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</si>
  <si>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</si>
  <si>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SEBRAE</t>
  </si>
  <si>
    <t>06</t>
  </si>
  <si>
    <t>Salário Educação</t>
  </si>
  <si>
    <t>07</t>
  </si>
  <si>
    <t>Seguro de Acidente do Trabalho/SAT</t>
  </si>
  <si>
    <t>08</t>
  </si>
  <si>
    <t>FGTS</t>
  </si>
  <si>
    <t>09</t>
  </si>
  <si>
    <t>SECONCI</t>
  </si>
  <si>
    <t>Subtotal</t>
  </si>
  <si>
    <t>GRUPO B</t>
  </si>
  <si>
    <t>Repouso Semanal Remunerado</t>
  </si>
  <si>
    <t>Feriados</t>
  </si>
  <si>
    <t>Auxílio-Enfermidade</t>
  </si>
  <si>
    <t>13º Salário</t>
  </si>
  <si>
    <t>Licença Paternidade</t>
  </si>
  <si>
    <t>Faltas Justificadas</t>
  </si>
  <si>
    <t>Dias de Chuvas</t>
  </si>
  <si>
    <t>Auxílio Acidente de Trabalho</t>
  </si>
  <si>
    <t>Férias Gozadas</t>
  </si>
  <si>
    <t>10</t>
  </si>
  <si>
    <t>Salário Maternidade</t>
  </si>
  <si>
    <t>GRUPO C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</si>
  <si>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</si>
  <si>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</si>
  <si>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</si>
  <si>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</si>
  <si>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</si>
  <si>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GRUPO D</t>
  </si>
  <si>
    <t>Incidência do Grupo A sobre os Itens do Grupo B</t>
  </si>
  <si>
    <t>GRUPO E</t>
  </si>
  <si>
    <t>Incidência do Grupo A sobre o Item 02 e do FGTS sobre o item 01 do Grupo C.</t>
  </si>
  <si>
    <t>TOTAL GERAL ENCARGOS SOCIAIS</t>
  </si>
  <si>
    <t>Local e data:</t>
  </si>
  <si>
    <t>Assinatura do Responsável Técnico pelo Orçamento:</t>
  </si>
  <si>
    <t>CREA/CAU/CRT:</t>
  </si>
  <si>
    <t>Assinatura do Responsável legal pela empresa e carimbo do CNPJ:</t>
  </si>
  <si>
    <t>ANEXO V DO EDITAL DE LICITAÇÃO POR PREGÃO ELETRÔNICO N.º 123/2022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</si>
</sst>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19">
    <font>
      <sz val="9"/>
      <name val="Verdana"/>
      <charset val="134"/>
    </font>
    <font>
      <sz val="10"/>
      <name val="Arial"/>
      <charset val="134"/>
    </font>
    <font>
      <b/>
      <sz val="12"/>
      <color indexed="10"/>
      <name val="Verdana"/>
      <charset val="134"/>
    </font>
    <font>
      <sz val="12"/>
      <color indexed="10"/>
      <name val="Verdana"/>
      <charset val="134"/>
    </font>
    <font>
      <b/>
      <sz val="12"/>
      <name val="Verdana"/>
      <charset val="134"/>
    </font>
    <font>
      <b/>
      <sz val="11"/>
      <name val="Verdana"/>
      <charset val="134"/>
    </font>
    <font>
      <b/>
      <sz val="10"/>
      <name val="Verdana"/>
      <charset val="134"/>
    </font>
    <font>
      <b/>
      <sz val="9"/>
      <name val="Verdana"/>
      <charset val="134"/>
    </font>
    <font>
      <b/>
      <sz val="11"/>
      <color rgb="FF000000"/>
      <name val="Verdana"/>
      <charset val="134"/>
    </font>
    <font>
      <b/>
      <sz val="11"/>
      <color theme="1"/>
      <name val="Verdana"/>
      <charset val="134"/>
    </font>
    <font>
      <sz val="9"/>
      <name val="Verdana"/>
      <charset val="134"/>
    </font>
    <font>
      <sz val="9"/>
      <color indexed="8"/>
      <name val="Arial"/>
      <charset val="134"/>
    </font>
    <font>
      <i/>
      <sz val="8"/>
      <name val="Verdana"/>
      <charset val="134"/>
    </font>
    <font>
      <i/>
      <sz val="8"/>
      <color indexed="8"/>
      <name val="Verdana"/>
      <charset val="134"/>
    </font>
    <font>
      <b/>
      <i/>
      <sz val="8"/>
      <color indexed="8"/>
      <name val="Verdana"/>
      <charset val="134"/>
    </font>
    <font>
      <b/>
      <sz val="8"/>
      <color indexed="10"/>
      <name val="Verdana"/>
      <charset val="134"/>
    </font>
    <font>
      <b/>
      <sz val="10"/>
      <name val="Arial"/>
      <charset val="134"/>
    </font>
    <font>
      <sz val="11"/>
      <color indexed="8"/>
      <name val="Calibri"/>
      <charset val="134"/>
    </font>
    <font>
      <sz val="12"/>
      <name val="Arial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9">
    <xf numFmtId="0" fontId="0" fillId="0" borderId="0"/>
    <xf numFmtId="9" fontId="10" fillId="0" borderId="0" applyFont="0" applyFill="0" applyBorder="0" applyAlignment="0" applyProtection="0"/>
    <xf numFmtId="0" fontId="18" fillId="0" borderId="0"/>
    <xf numFmtId="0" fontId="1" fillId="0" borderId="0"/>
    <xf numFmtId="5" fontId="18" fillId="0" borderId="0" applyFont="0" applyFill="0" applyBorder="0" applyAlignment="0" applyProtection="0"/>
    <xf numFmtId="0" fontId="17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ill="0" applyBorder="0" applyAlignment="0" applyProtection="0"/>
  </cellStyleXfs>
  <cellXfs count="79">
    <xf numFmtId="0" fontId="0" fillId="0" borderId="0" xfId="0"/>
    <xf numFmtId="0" fontId="1" fillId="0" borderId="0" xfId="6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64" fontId="8" fillId="0" borderId="0" xfId="0" applyNumberFormat="1" applyFont="1" applyAlignment="1">
      <alignment vertical="center" wrapText="1"/>
    </xf>
    <xf numFmtId="49" fontId="10" fillId="0" borderId="1" xfId="6" applyNumberFormat="1" applyFont="1" applyBorder="1" applyAlignment="1">
      <alignment horizontal="center" vertical="center"/>
    </xf>
    <xf numFmtId="0" fontId="10" fillId="0" borderId="2" xfId="6" applyFont="1" applyBorder="1"/>
    <xf numFmtId="10" fontId="10" fillId="0" borderId="2" xfId="1" applyNumberFormat="1" applyFont="1" applyBorder="1" applyAlignment="1">
      <alignment horizontal="center"/>
    </xf>
    <xf numFmtId="10" fontId="10" fillId="0" borderId="3" xfId="1" applyNumberFormat="1" applyFont="1" applyBorder="1" applyAlignment="1">
      <alignment horizontal="center"/>
    </xf>
    <xf numFmtId="49" fontId="10" fillId="0" borderId="4" xfId="6" applyNumberFormat="1" applyFont="1" applyBorder="1" applyAlignment="1">
      <alignment horizontal="center" vertical="center"/>
    </xf>
    <xf numFmtId="0" fontId="10" fillId="0" borderId="5" xfId="6" applyFont="1" applyBorder="1"/>
    <xf numFmtId="10" fontId="10" fillId="0" borderId="5" xfId="1" applyNumberFormat="1" applyFont="1" applyBorder="1" applyAlignment="1">
      <alignment horizontal="center"/>
    </xf>
    <xf numFmtId="10" fontId="10" fillId="0" borderId="6" xfId="1" applyNumberFormat="1" applyFont="1" applyBorder="1" applyAlignment="1">
      <alignment horizontal="center"/>
    </xf>
    <xf numFmtId="49" fontId="10" fillId="0" borderId="7" xfId="6" applyNumberFormat="1" applyFont="1" applyBorder="1" applyAlignment="1">
      <alignment horizontal="center" vertical="center"/>
    </xf>
    <xf numFmtId="0" fontId="10" fillId="0" borderId="8" xfId="6" applyFont="1" applyBorder="1"/>
    <xf numFmtId="10" fontId="10" fillId="0" borderId="8" xfId="1" applyNumberFormat="1" applyFont="1" applyBorder="1" applyAlignment="1">
      <alignment horizontal="center"/>
    </xf>
    <xf numFmtId="10" fontId="10" fillId="0" borderId="9" xfId="1" applyNumberFormat="1" applyFont="1" applyBorder="1" applyAlignment="1">
      <alignment horizontal="center"/>
    </xf>
    <xf numFmtId="49" fontId="7" fillId="0" borderId="10" xfId="6" applyNumberFormat="1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 wrapText="1"/>
    </xf>
    <xf numFmtId="10" fontId="7" fillId="0" borderId="12" xfId="8" applyNumberFormat="1" applyFont="1" applyBorder="1" applyAlignment="1">
      <alignment horizontal="center" vertical="center" wrapText="1"/>
    </xf>
    <xf numFmtId="10" fontId="7" fillId="0" borderId="13" xfId="8" applyNumberFormat="1" applyFont="1" applyBorder="1" applyAlignment="1">
      <alignment horizontal="center" vertical="center" wrapText="1"/>
    </xf>
    <xf numFmtId="49" fontId="7" fillId="0" borderId="14" xfId="6" applyNumberFormat="1" applyFont="1" applyBorder="1" applyAlignment="1">
      <alignment horizontal="center" vertical="center"/>
    </xf>
    <xf numFmtId="0" fontId="7" fillId="0" borderId="15" xfId="6" applyFont="1" applyBorder="1" applyAlignment="1">
      <alignment horizontal="justify" vertical="center" wrapText="1"/>
    </xf>
    <xf numFmtId="10" fontId="7" fillId="0" borderId="15" xfId="8" applyNumberFormat="1" applyFont="1" applyBorder="1" applyAlignment="1">
      <alignment horizontal="center" vertical="center" wrapText="1"/>
    </xf>
    <xf numFmtId="0" fontId="10" fillId="0" borderId="16" xfId="6" applyFont="1" applyBorder="1"/>
    <xf numFmtId="10" fontId="11" fillId="0" borderId="20" xfId="5" applyNumberFormat="1" applyFont="1" applyBorder="1" applyAlignment="1">
      <alignment horizontal="center" vertical="center" wrapText="1"/>
    </xf>
    <xf numFmtId="49" fontId="7" fillId="0" borderId="10" xfId="6" applyNumberFormat="1" applyFont="1" applyBorder="1" applyAlignment="1">
      <alignment vertical="center"/>
    </xf>
    <xf numFmtId="10" fontId="7" fillId="0" borderId="21" xfId="1" applyNumberFormat="1" applyFont="1" applyBorder="1" applyAlignment="1">
      <alignment horizontal="center"/>
    </xf>
    <xf numFmtId="49" fontId="7" fillId="0" borderId="14" xfId="6" applyNumberFormat="1" applyFont="1" applyBorder="1" applyAlignment="1">
      <alignment vertical="center"/>
    </xf>
    <xf numFmtId="10" fontId="10" fillId="0" borderId="16" xfId="1" applyNumberFormat="1" applyFont="1" applyBorder="1" applyAlignment="1">
      <alignment horizontal="center"/>
    </xf>
    <xf numFmtId="10" fontId="10" fillId="0" borderId="2" xfId="1" applyNumberFormat="1" applyFont="1" applyBorder="1" applyAlignment="1">
      <alignment horizontal="center" vertical="center"/>
    </xf>
    <xf numFmtId="10" fontId="10" fillId="0" borderId="3" xfId="1" applyNumberFormat="1" applyFont="1" applyBorder="1" applyAlignment="1">
      <alignment horizontal="center" vertical="center"/>
    </xf>
    <xf numFmtId="10" fontId="10" fillId="0" borderId="5" xfId="1" applyNumberFormat="1" applyFont="1" applyBorder="1" applyAlignment="1">
      <alignment horizontal="center" vertical="center"/>
    </xf>
    <xf numFmtId="10" fontId="10" fillId="0" borderId="6" xfId="1" applyNumberFormat="1" applyFont="1" applyBorder="1" applyAlignment="1">
      <alignment horizontal="center" vertical="center"/>
    </xf>
    <xf numFmtId="10" fontId="10" fillId="0" borderId="8" xfId="1" applyNumberFormat="1" applyFont="1" applyBorder="1" applyAlignment="1">
      <alignment horizontal="center" vertical="center"/>
    </xf>
    <xf numFmtId="10" fontId="10" fillId="0" borderId="9" xfId="1" applyNumberFormat="1" applyFont="1" applyBorder="1" applyAlignment="1">
      <alignment horizontal="center" vertical="center"/>
    </xf>
    <xf numFmtId="10" fontId="7" fillId="0" borderId="25" xfId="8" applyNumberFormat="1" applyFont="1" applyBorder="1" applyAlignment="1">
      <alignment horizontal="center" vertical="center" wrapText="1"/>
    </xf>
    <xf numFmtId="0" fontId="10" fillId="0" borderId="15" xfId="6" applyFont="1" applyBorder="1" applyAlignment="1">
      <alignment horizontal="justify" vertical="center" wrapText="1"/>
    </xf>
    <xf numFmtId="10" fontId="10" fillId="0" borderId="15" xfId="8" applyNumberFormat="1" applyFont="1" applyBorder="1" applyAlignment="1">
      <alignment horizontal="center" vertical="center" wrapText="1"/>
    </xf>
    <xf numFmtId="0" fontId="7" fillId="0" borderId="27" xfId="6" applyFont="1" applyBorder="1" applyAlignment="1">
      <alignment horizontal="center" vertical="center" wrapText="1"/>
    </xf>
    <xf numFmtId="49" fontId="10" fillId="0" borderId="14" xfId="6" applyNumberFormat="1" applyFont="1" applyBorder="1" applyAlignment="1">
      <alignment horizontal="center" vertical="center"/>
    </xf>
    <xf numFmtId="0" fontId="10" fillId="0" borderId="28" xfId="6" applyFont="1" applyBorder="1" applyAlignment="1">
      <alignment horizontal="justify" vertical="center" wrapText="1"/>
    </xf>
    <xf numFmtId="10" fontId="10" fillId="0" borderId="12" xfId="1" applyNumberFormat="1" applyFont="1" applyBorder="1" applyAlignment="1">
      <alignment horizontal="center"/>
    </xf>
    <xf numFmtId="10" fontId="10" fillId="0" borderId="29" xfId="1" applyNumberFormat="1" applyFont="1" applyBorder="1" applyAlignment="1">
      <alignment horizontal="center"/>
    </xf>
    <xf numFmtId="49" fontId="7" fillId="0" borderId="26" xfId="6" applyNumberFormat="1" applyFont="1" applyBorder="1" applyAlignment="1">
      <alignment vertical="center"/>
    </xf>
    <xf numFmtId="10" fontId="7" fillId="0" borderId="30" xfId="8" applyNumberFormat="1" applyFont="1" applyBorder="1" applyAlignment="1">
      <alignment horizontal="center" vertical="center" wrapText="1"/>
    </xf>
    <xf numFmtId="10" fontId="10" fillId="0" borderId="12" xfId="8" applyNumberFormat="1" applyFont="1" applyBorder="1" applyAlignment="1">
      <alignment horizontal="center" vertical="center" wrapText="1"/>
    </xf>
    <xf numFmtId="10" fontId="10" fillId="0" borderId="31" xfId="8" applyNumberFormat="1" applyFont="1" applyBorder="1" applyAlignment="1">
      <alignment horizontal="center" vertical="center" wrapText="1"/>
    </xf>
    <xf numFmtId="10" fontId="1" fillId="0" borderId="0" xfId="6" applyNumberFormat="1"/>
    <xf numFmtId="10" fontId="7" fillId="0" borderId="16" xfId="8" applyNumberFormat="1" applyFont="1" applyBorder="1" applyAlignment="1">
      <alignment horizontal="center" vertical="center" wrapText="1"/>
    </xf>
    <xf numFmtId="49" fontId="7" fillId="0" borderId="32" xfId="6" applyNumberFormat="1" applyFont="1" applyBorder="1" applyAlignment="1">
      <alignment vertical="center"/>
    </xf>
    <xf numFmtId="0" fontId="7" fillId="0" borderId="33" xfId="6" applyFont="1" applyBorder="1" applyAlignment="1">
      <alignment horizontal="center" vertical="center" wrapText="1"/>
    </xf>
    <xf numFmtId="10" fontId="7" fillId="0" borderId="34" xfId="8" applyNumberFormat="1" applyFont="1" applyBorder="1" applyAlignment="1">
      <alignment horizontal="center" vertical="center" wrapText="1"/>
    </xf>
    <xf numFmtId="10" fontId="7" fillId="0" borderId="35" xfId="8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vertical="distributed" wrapText="1"/>
    </xf>
    <xf numFmtId="0" fontId="1" fillId="0" borderId="0" xfId="6" applyAlignment="1">
      <alignment horizontal="center"/>
    </xf>
    <xf numFmtId="0" fontId="16" fillId="0" borderId="0" xfId="6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7" xfId="6" applyFont="1" applyBorder="1" applyAlignment="1">
      <alignment horizontal="center" vertical="center" wrapText="1"/>
    </xf>
    <xf numFmtId="0" fontId="7" fillId="0" borderId="18" xfId="6" applyFont="1" applyBorder="1" applyAlignment="1">
      <alignment horizontal="center" vertical="center" wrapText="1"/>
    </xf>
    <xf numFmtId="0" fontId="7" fillId="0" borderId="19" xfId="6" applyFont="1" applyBorder="1" applyAlignment="1">
      <alignment horizontal="center" vertical="center" wrapText="1"/>
    </xf>
    <xf numFmtId="0" fontId="7" fillId="0" borderId="22" xfId="6" applyFont="1" applyBorder="1" applyAlignment="1">
      <alignment horizontal="center" vertical="center" wrapText="1"/>
    </xf>
    <xf numFmtId="0" fontId="7" fillId="0" borderId="23" xfId="6" applyFont="1" applyBorder="1" applyAlignment="1">
      <alignment horizontal="center" vertical="center" wrapText="1"/>
    </xf>
    <xf numFmtId="0" fontId="7" fillId="0" borderId="24" xfId="6" applyFont="1" applyBorder="1" applyAlignment="1">
      <alignment horizontal="center" vertical="center" wrapText="1"/>
    </xf>
    <xf numFmtId="0" fontId="7" fillId="0" borderId="26" xfId="6" applyFont="1" applyBorder="1" applyAlignment="1">
      <alignment horizontal="center" vertical="center" wrapText="1"/>
    </xf>
    <xf numFmtId="0" fontId="7" fillId="0" borderId="27" xfId="6" applyFont="1" applyBorder="1" applyAlignment="1">
      <alignment horizontal="center" vertical="center" wrapText="1"/>
    </xf>
    <xf numFmtId="0" fontId="7" fillId="0" borderId="13" xfId="6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center" wrapText="1"/>
    </xf>
  </cellXfs>
  <cellStyles count="9">
    <cellStyle name="Normal" xfId="0" builtinId="0"/>
    <cellStyle name="Normal 2" xfId="2" xr:uid="{00000000-0005-0000-0000-00000E000000}"/>
    <cellStyle name="Normal 3" xfId="5" xr:uid="{00000000-0005-0000-0000-000034000000}"/>
    <cellStyle name="Normal_BDI´s Obras-Projetos-Equipamentos" xfId="3" xr:uid="{00000000-0005-0000-0000-000012000000}"/>
    <cellStyle name="Normal_Requalificação Valonguinho (1)" xfId="6" xr:uid="{00000000-0005-0000-0000-000035000000}"/>
    <cellStyle name="Porcentagem" xfId="1" builtinId="5"/>
    <cellStyle name="Porcentagem 2" xfId="7" xr:uid="{00000000-0005-0000-0000-000036000000}"/>
    <cellStyle name="Porcentagem_Requalificação Valonguinho (1)" xfId="8" xr:uid="{00000000-0005-0000-0000-000037000000}"/>
    <cellStyle name="Separador de milhares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workbookViewId="0">
      <selection activeCell="A4" sqref="A4"/>
    </sheetView>
  </sheetViews>
  <sheetFormatPr defaultColWidth="8" defaultRowHeight="12.75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>
      <c r="A1" s="60" t="s">
        <v>0</v>
      </c>
      <c r="B1" s="60"/>
      <c r="C1" s="60"/>
      <c r="D1" s="60"/>
      <c r="E1" s="2"/>
      <c r="F1" s="2"/>
    </row>
    <row r="2" spans="1:18" ht="15">
      <c r="A2" s="60" t="s">
        <v>1</v>
      </c>
      <c r="B2" s="60"/>
      <c r="C2" s="60"/>
      <c r="D2" s="60"/>
      <c r="E2" s="3"/>
    </row>
    <row r="3" spans="1:18" ht="15">
      <c r="A3" s="61" t="s">
        <v>52</v>
      </c>
      <c r="B3" s="61"/>
      <c r="C3" s="61"/>
      <c r="D3" s="61"/>
      <c r="E3" s="3"/>
    </row>
    <row r="4" spans="1:18" ht="7.5" customHeight="1">
      <c r="A4" s="4"/>
      <c r="B4" s="4"/>
      <c r="C4" s="4"/>
      <c r="D4" s="3"/>
      <c r="E4" s="3"/>
      <c r="F4" s="3"/>
    </row>
    <row r="5" spans="1:18" ht="14.25">
      <c r="A5" s="62" t="s">
        <v>2</v>
      </c>
      <c r="B5" s="62"/>
      <c r="C5" s="62"/>
      <c r="D5" s="62"/>
      <c r="E5" s="5"/>
      <c r="F5" s="5"/>
    </row>
    <row r="6" spans="1:18" ht="19.5" customHeight="1">
      <c r="A6" s="63" t="s">
        <v>3</v>
      </c>
      <c r="B6" s="63"/>
      <c r="C6" s="63"/>
      <c r="D6" s="63"/>
      <c r="E6" s="5"/>
      <c r="F6" s="5"/>
    </row>
    <row r="7" spans="1:18" ht="30" customHeight="1">
      <c r="A7" s="78" t="s">
        <v>4</v>
      </c>
      <c r="B7" s="78"/>
      <c r="C7" s="78"/>
      <c r="D7" s="7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8.25" customHeight="1">
      <c r="A8" s="78"/>
      <c r="B8" s="78"/>
      <c r="C8" s="78"/>
      <c r="D8" s="7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35.25" customHeight="1">
      <c r="A9" s="64" t="s">
        <v>5</v>
      </c>
      <c r="B9" s="64"/>
      <c r="C9" s="64"/>
      <c r="D9" s="64"/>
    </row>
    <row r="10" spans="1:18">
      <c r="A10" s="7" t="s">
        <v>6</v>
      </c>
      <c r="B10" s="8" t="s">
        <v>7</v>
      </c>
      <c r="C10" s="9">
        <v>0</v>
      </c>
      <c r="D10" s="10">
        <v>0</v>
      </c>
    </row>
    <row r="11" spans="1:18">
      <c r="A11" s="11" t="s">
        <v>8</v>
      </c>
      <c r="B11" s="12" t="s">
        <v>9</v>
      </c>
      <c r="C11" s="13">
        <v>1.4999999999999999E-2</v>
      </c>
      <c r="D11" s="14">
        <v>1.4999999999999999E-2</v>
      </c>
    </row>
    <row r="12" spans="1:18">
      <c r="A12" s="11" t="s">
        <v>10</v>
      </c>
      <c r="B12" s="12" t="s">
        <v>11</v>
      </c>
      <c r="C12" s="13">
        <v>0.01</v>
      </c>
      <c r="D12" s="14">
        <v>0.01</v>
      </c>
    </row>
    <row r="13" spans="1:18">
      <c r="A13" s="11" t="s">
        <v>12</v>
      </c>
      <c r="B13" s="12" t="s">
        <v>13</v>
      </c>
      <c r="C13" s="13">
        <v>2E-3</v>
      </c>
      <c r="D13" s="14">
        <v>2E-3</v>
      </c>
    </row>
    <row r="14" spans="1:18">
      <c r="A14" s="11" t="s">
        <v>14</v>
      </c>
      <c r="B14" s="12" t="s">
        <v>15</v>
      </c>
      <c r="C14" s="13">
        <v>6.0000000000000001E-3</v>
      </c>
      <c r="D14" s="14">
        <v>6.0000000000000001E-3</v>
      </c>
    </row>
    <row r="15" spans="1:18">
      <c r="A15" s="11" t="s">
        <v>16</v>
      </c>
      <c r="B15" s="12" t="s">
        <v>17</v>
      </c>
      <c r="C15" s="13">
        <v>2.5000000000000001E-2</v>
      </c>
      <c r="D15" s="14">
        <v>2.5000000000000001E-2</v>
      </c>
    </row>
    <row r="16" spans="1:18">
      <c r="A16" s="11" t="s">
        <v>18</v>
      </c>
      <c r="B16" s="12" t="s">
        <v>19</v>
      </c>
      <c r="C16" s="13">
        <v>0.03</v>
      </c>
      <c r="D16" s="14">
        <v>0.03</v>
      </c>
    </row>
    <row r="17" spans="1:4">
      <c r="A17" s="11" t="s">
        <v>20</v>
      </c>
      <c r="B17" s="12" t="s">
        <v>21</v>
      </c>
      <c r="C17" s="13">
        <v>0.08</v>
      </c>
      <c r="D17" s="14">
        <v>0.08</v>
      </c>
    </row>
    <row r="18" spans="1:4">
      <c r="A18" s="15" t="s">
        <v>22</v>
      </c>
      <c r="B18" s="16" t="s">
        <v>23</v>
      </c>
      <c r="C18" s="17">
        <v>0.01</v>
      </c>
      <c r="D18" s="18">
        <v>0.01</v>
      </c>
    </row>
    <row r="19" spans="1:4">
      <c r="A19" s="19"/>
      <c r="B19" s="20" t="s">
        <v>24</v>
      </c>
      <c r="C19" s="21">
        <f>SUM(C10:C18)</f>
        <v>0.17799999999999999</v>
      </c>
      <c r="D19" s="22">
        <f>SUM(D10:D18)</f>
        <v>0.17799999999999999</v>
      </c>
    </row>
    <row r="20" spans="1:4" ht="6" customHeight="1">
      <c r="A20" s="23"/>
      <c r="B20" s="24"/>
      <c r="C20" s="25"/>
      <c r="D20" s="26"/>
    </row>
    <row r="21" spans="1:4" ht="14.25" customHeight="1">
      <c r="A21" s="65" t="s">
        <v>25</v>
      </c>
      <c r="B21" s="66"/>
      <c r="C21" s="66"/>
      <c r="D21" s="67"/>
    </row>
    <row r="22" spans="1:4">
      <c r="A22" s="7" t="s">
        <v>6</v>
      </c>
      <c r="B22" s="8" t="s">
        <v>26</v>
      </c>
      <c r="C22" s="27">
        <v>0.17979999999999999</v>
      </c>
      <c r="D22" s="27">
        <v>0</v>
      </c>
    </row>
    <row r="23" spans="1:4">
      <c r="A23" s="11" t="s">
        <v>8</v>
      </c>
      <c r="B23" s="12" t="s">
        <v>27</v>
      </c>
      <c r="C23" s="27">
        <v>4.87E-2</v>
      </c>
      <c r="D23" s="27">
        <v>0</v>
      </c>
    </row>
    <row r="24" spans="1:4">
      <c r="A24" s="11" t="s">
        <v>10</v>
      </c>
      <c r="B24" s="12" t="s">
        <v>28</v>
      </c>
      <c r="C24" s="27">
        <v>8.6999999999999994E-3</v>
      </c>
      <c r="D24" s="27">
        <v>6.7000000000000002E-3</v>
      </c>
    </row>
    <row r="25" spans="1:4">
      <c r="A25" s="11" t="s">
        <v>12</v>
      </c>
      <c r="B25" s="12" t="s">
        <v>29</v>
      </c>
      <c r="C25" s="27">
        <v>0.1077</v>
      </c>
      <c r="D25" s="27">
        <v>8.3299999999999999E-2</v>
      </c>
    </row>
    <row r="26" spans="1:4">
      <c r="A26" s="11" t="s">
        <v>14</v>
      </c>
      <c r="B26" s="12" t="s">
        <v>30</v>
      </c>
      <c r="C26" s="27">
        <v>6.9999999999999999E-4</v>
      </c>
      <c r="D26" s="27">
        <v>5.9999999999999995E-4</v>
      </c>
    </row>
    <row r="27" spans="1:4">
      <c r="A27" s="11" t="s">
        <v>16</v>
      </c>
      <c r="B27" s="12" t="s">
        <v>31</v>
      </c>
      <c r="C27" s="27">
        <v>7.1999999999999998E-3</v>
      </c>
      <c r="D27" s="27">
        <v>5.5999999999999999E-3</v>
      </c>
    </row>
    <row r="28" spans="1:4">
      <c r="A28" s="11" t="s">
        <v>18</v>
      </c>
      <c r="B28" s="12" t="s">
        <v>32</v>
      </c>
      <c r="C28" s="27">
        <v>1.24E-2</v>
      </c>
      <c r="D28" s="27">
        <v>0</v>
      </c>
    </row>
    <row r="29" spans="1:4">
      <c r="A29" s="11" t="s">
        <v>20</v>
      </c>
      <c r="B29" s="12" t="s">
        <v>33</v>
      </c>
      <c r="C29" s="27">
        <v>1.1000000000000001E-3</v>
      </c>
      <c r="D29" s="27">
        <v>8.0000000000000004E-4</v>
      </c>
    </row>
    <row r="30" spans="1:4">
      <c r="A30" s="11" t="s">
        <v>22</v>
      </c>
      <c r="B30" s="12" t="s">
        <v>34</v>
      </c>
      <c r="C30" s="27">
        <v>0.14069999999999999</v>
      </c>
      <c r="D30" s="27">
        <v>0.10879999999999999</v>
      </c>
    </row>
    <row r="31" spans="1:4">
      <c r="A31" s="15" t="s">
        <v>35</v>
      </c>
      <c r="B31" s="16" t="s">
        <v>36</v>
      </c>
      <c r="C31" s="27">
        <v>2.9999999999999997E-4</v>
      </c>
      <c r="D31" s="27">
        <v>2.9999999999999997E-4</v>
      </c>
    </row>
    <row r="32" spans="1:4">
      <c r="A32" s="28"/>
      <c r="B32" s="20" t="s">
        <v>24</v>
      </c>
      <c r="C32" s="29">
        <f>SUM(C22:C31)</f>
        <v>0.50729999999999986</v>
      </c>
      <c r="D32" s="29">
        <f>SUM(D22:D31)</f>
        <v>0.20609999999999998</v>
      </c>
    </row>
    <row r="33" spans="1:5" ht="6" customHeight="1">
      <c r="A33" s="30"/>
      <c r="B33" s="24"/>
      <c r="C33" s="25"/>
      <c r="D33" s="31"/>
    </row>
    <row r="34" spans="1:5" ht="12.75" customHeight="1">
      <c r="A34" s="68" t="s">
        <v>37</v>
      </c>
      <c r="B34" s="69"/>
      <c r="C34" s="69"/>
      <c r="D34" s="70"/>
    </row>
    <row r="35" spans="1:5">
      <c r="A35" s="7" t="s">
        <v>6</v>
      </c>
      <c r="B35" s="8" t="s">
        <v>38</v>
      </c>
      <c r="C35" s="32">
        <v>4.3200000000000002E-2</v>
      </c>
      <c r="D35" s="33">
        <v>3.3399999999999999E-2</v>
      </c>
    </row>
    <row r="36" spans="1:5">
      <c r="A36" s="11" t="s">
        <v>8</v>
      </c>
      <c r="B36" s="12" t="s">
        <v>39</v>
      </c>
      <c r="C36" s="34">
        <v>1E-3</v>
      </c>
      <c r="D36" s="35">
        <v>8.0000000000000004E-4</v>
      </c>
    </row>
    <row r="37" spans="1:5">
      <c r="A37" s="11" t="s">
        <v>10</v>
      </c>
      <c r="B37" s="12" t="s">
        <v>40</v>
      </c>
      <c r="C37" s="34">
        <v>0</v>
      </c>
      <c r="D37" s="35">
        <v>0</v>
      </c>
    </row>
    <row r="38" spans="1:5">
      <c r="A38" s="11" t="s">
        <v>12</v>
      </c>
      <c r="B38" s="12" t="s">
        <v>41</v>
      </c>
      <c r="C38" s="34">
        <v>3.85E-2</v>
      </c>
      <c r="D38" s="35">
        <v>2.98E-2</v>
      </c>
    </row>
    <row r="39" spans="1:5">
      <c r="A39" s="15" t="s">
        <v>14</v>
      </c>
      <c r="B39" s="16" t="s">
        <v>42</v>
      </c>
      <c r="C39" s="36">
        <v>3.5999999999999999E-3</v>
      </c>
      <c r="D39" s="37">
        <v>2.8E-3</v>
      </c>
    </row>
    <row r="40" spans="1:5">
      <c r="A40" s="28"/>
      <c r="B40" s="20" t="s">
        <v>24</v>
      </c>
      <c r="C40" s="21">
        <f>SUM(C35:C39)</f>
        <v>8.6300000000000002E-2</v>
      </c>
      <c r="D40" s="38">
        <f>SUM(D35:D39)</f>
        <v>6.6799999999999998E-2</v>
      </c>
    </row>
    <row r="41" spans="1:5" ht="6" customHeight="1">
      <c r="A41" s="30"/>
      <c r="B41" s="39"/>
      <c r="C41" s="40"/>
      <c r="D41" s="31"/>
    </row>
    <row r="42" spans="1:5" ht="12.75" customHeight="1">
      <c r="A42" s="71" t="s">
        <v>43</v>
      </c>
      <c r="B42" s="72"/>
      <c r="C42" s="69"/>
      <c r="D42" s="73"/>
    </row>
    <row r="43" spans="1:5">
      <c r="A43" s="42" t="s">
        <v>6</v>
      </c>
      <c r="B43" s="43" t="s">
        <v>44</v>
      </c>
      <c r="C43" s="44">
        <f>(C19)*C32</f>
        <v>9.0299399999999974E-2</v>
      </c>
      <c r="D43" s="45">
        <f>(D19)*D32</f>
        <v>3.6685799999999998E-2</v>
      </c>
    </row>
    <row r="44" spans="1:5">
      <c r="A44" s="46"/>
      <c r="B44" s="41" t="s">
        <v>24</v>
      </c>
      <c r="C44" s="47">
        <f>C43</f>
        <v>9.0299399999999974E-2</v>
      </c>
      <c r="D44" s="22">
        <f>D43</f>
        <v>3.6685799999999998E-2</v>
      </c>
    </row>
    <row r="45" spans="1:5" ht="6" customHeight="1">
      <c r="A45" s="30"/>
      <c r="B45" s="24"/>
      <c r="C45" s="25"/>
      <c r="D45" s="31"/>
    </row>
    <row r="46" spans="1:5" ht="12.75" customHeight="1">
      <c r="A46" s="71" t="s">
        <v>45</v>
      </c>
      <c r="B46" s="72"/>
      <c r="C46" s="69"/>
      <c r="D46" s="73"/>
    </row>
    <row r="47" spans="1:5" ht="22.5">
      <c r="A47" s="42" t="s">
        <v>6</v>
      </c>
      <c r="B47" s="43" t="s">
        <v>46</v>
      </c>
      <c r="C47" s="48">
        <f>C19*C36+0.08*C35</f>
        <v>3.6340000000000001E-3</v>
      </c>
      <c r="D47" s="49">
        <f>D19*D36+0.08*D35</f>
        <v>2.8143999999999999E-3</v>
      </c>
      <c r="E47" s="50"/>
    </row>
    <row r="48" spans="1:5">
      <c r="A48" s="46"/>
      <c r="B48" s="41" t="s">
        <v>24</v>
      </c>
      <c r="C48" s="47">
        <f>C47</f>
        <v>3.6340000000000001E-3</v>
      </c>
      <c r="D48" s="22">
        <f>D47</f>
        <v>2.8143999999999999E-3</v>
      </c>
    </row>
    <row r="49" spans="1:5" ht="6" customHeight="1">
      <c r="A49" s="30"/>
      <c r="B49" s="24"/>
      <c r="C49" s="25"/>
      <c r="D49" s="51"/>
    </row>
    <row r="50" spans="1:5">
      <c r="A50" s="52"/>
      <c r="B50" s="53" t="s">
        <v>47</v>
      </c>
      <c r="C50" s="54">
        <f>C19+C32+C40+C44+C48</f>
        <v>0.86553339999999979</v>
      </c>
      <c r="D50" s="55">
        <f>D19+D32+D40+D44+D48</f>
        <v>0.49040019999999995</v>
      </c>
      <c r="E50" s="50"/>
    </row>
    <row r="51" spans="1:5" ht="16.5" customHeight="1">
      <c r="A51" s="74" t="s">
        <v>48</v>
      </c>
      <c r="B51" s="74"/>
      <c r="C51" s="75"/>
      <c r="D51" s="74"/>
    </row>
    <row r="52" spans="1:5" ht="18.75" customHeight="1">
      <c r="A52" s="76" t="s">
        <v>49</v>
      </c>
      <c r="B52" s="76"/>
      <c r="C52" s="76" t="s">
        <v>50</v>
      </c>
      <c r="D52" s="76"/>
    </row>
    <row r="53" spans="1:5" ht="12.75" customHeight="1">
      <c r="A53" s="76" t="s">
        <v>51</v>
      </c>
      <c r="B53" s="76"/>
      <c r="C53" s="76"/>
      <c r="D53" s="76"/>
      <c r="E53" s="56"/>
    </row>
    <row r="54" spans="1:5" ht="15.75" customHeight="1">
      <c r="A54" s="76"/>
      <c r="B54" s="76"/>
      <c r="C54" s="76"/>
      <c r="D54" s="76"/>
      <c r="E54" s="56"/>
    </row>
    <row r="55" spans="1:5" ht="36" customHeight="1">
      <c r="A55" s="77"/>
      <c r="B55" s="77"/>
      <c r="C55" s="77"/>
      <c r="D55" s="57"/>
      <c r="E55" s="57"/>
    </row>
    <row r="56" spans="1:5">
      <c r="B56" s="58"/>
    </row>
    <row r="57" spans="1:5">
      <c r="B57" s="59"/>
    </row>
    <row r="58" spans="1:5">
      <c r="B58" s="59"/>
    </row>
  </sheetData>
  <mergeCells count="16">
    <mergeCell ref="A7:D8"/>
    <mergeCell ref="A51:D51"/>
    <mergeCell ref="A52:B52"/>
    <mergeCell ref="C52:D52"/>
    <mergeCell ref="A55:C55"/>
    <mergeCell ref="A53:D54"/>
    <mergeCell ref="A9:D9"/>
    <mergeCell ref="A21:D21"/>
    <mergeCell ref="A34:D34"/>
    <mergeCell ref="A42:D42"/>
    <mergeCell ref="A46:D46"/>
    <mergeCell ref="A1:D1"/>
    <mergeCell ref="A2:D2"/>
    <mergeCell ref="A3:D3"/>
    <mergeCell ref="A5:D5"/>
    <mergeCell ref="A6:D6"/>
  </mergeCells>
  <printOptions horizontalCentered="1"/>
  <pageMargins left="0" right="0" top="0.62992125984252001" bottom="0.31496062992126" header="0.27559055118110198" footer="0.31496062992126"/>
  <pageSetup paperSize="9" scale="95" orientation="portrait" horizontalDpi="300" verticalDpi="300"/>
  <headerFooter alignWithMargins="0">
    <oddHeader>&amp;RFl.______
Processo n.º 23069.164797/2021-16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Sérgio</cp:lastModifiedBy>
  <cp:lastPrinted>2022-04-04T13:51:00Z</cp:lastPrinted>
  <dcterms:created xsi:type="dcterms:W3CDTF">2013-12-09T15:32:00Z</dcterms:created>
  <dcterms:modified xsi:type="dcterms:W3CDTF">2022-10-25T16:32:33Z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C74423A1C8AC4DEFBBE799BE78F9AFB8</vt:lpwstr>
  </property>
  <property fmtid="{D5CDD505-2E9C-101B-9397-08002B2CF9AE}" pid="3" name="KSOProductBuildVer">
    <vt:lpwstr>1046-11.2.0.11254</vt:lpwstr>
  </property>
</Properties>
</file>