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250" windowHeight="1530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4525"/>
</workbook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<sst xmlns="http://schemas.openxmlformats.org/spreadsheetml/2006/main" count="46" uniqueCount="45">
  <si>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</si>
  <si>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</si>
  <si>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ANEXO IV DO EDITAL DE PREGÃO ELETRÔNICO N.º 133/2022</t>
  </si>
  <si>
    <t>COMPOSIÇÃO DE BDI - Benefícios e Despesas Indiretas (MODELO)</t>
  </si>
  <si>
    <t>(Folha desonerada)</t>
  </si>
  <si>
    <t>ITEM</t>
  </si>
  <si>
    <t>DESCRIÇÃO</t>
  </si>
  <si>
    <t>TAXA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</si>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</sst>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35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1"/>
      <color indexed="8"/>
      <name val="Calibri"/>
      <charset val="134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9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5" fillId="0" borderId="24" applyNumberFormat="0" applyFill="0" applyAlignment="0" applyProtection="0">
      <alignment vertical="center"/>
    </xf>
    <xf numFmtId="0" fontId="18" fillId="4" borderId="25" applyNumberFormat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2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20" borderId="30" applyNumberFormat="0" applyAlignment="0" applyProtection="0">
      <alignment vertical="center"/>
    </xf>
    <xf numFmtId="178" fontId="13" fillId="0" borderId="0" applyFont="0" applyFill="0" applyBorder="0" applyAlignment="0" applyProtection="0"/>
    <xf numFmtId="0" fontId="30" fillId="22" borderId="31" applyNumberFormat="0" applyAlignment="0" applyProtection="0">
      <alignment vertical="center"/>
    </xf>
    <xf numFmtId="0" fontId="31" fillId="22" borderId="30" applyNumberFormat="0" applyAlignment="0" applyProtection="0">
      <alignment vertical="center"/>
    </xf>
    <xf numFmtId="178" fontId="13" fillId="0" borderId="0" applyFont="0" applyFill="0" applyBorder="0" applyAlignment="0" applyProtection="0"/>
    <xf numFmtId="0" fontId="28" fillId="0" borderId="2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6" fillId="31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44"/>
    <xf numFmtId="0" fontId="2" fillId="0" borderId="0" xfId="44" applyFont="1" applyBorder="1" applyAlignment="1">
      <alignment horizontal="center"/>
    </xf>
    <xf numFmtId="0" fontId="3" fillId="0" borderId="0" xfId="44" applyFont="1" applyBorder="1" applyAlignment="1"/>
    <xf numFmtId="0" fontId="4" fillId="0" borderId="0" xfId="44" applyFont="1" applyBorder="1" applyAlignment="1">
      <alignment horizontal="center"/>
    </xf>
    <xf numFmtId="0" fontId="5" fillId="0" borderId="0" xfId="44" applyFont="1" applyBorder="1" applyAlignment="1">
      <alignment horizontal="center"/>
    </xf>
    <xf numFmtId="0" fontId="5" fillId="0" borderId="0" xfId="44" applyFont="1" applyBorder="1" applyAlignment="1"/>
    <xf numFmtId="0" fontId="5" fillId="0" borderId="0" xfId="4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44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0" fontId="8" fillId="0" borderId="7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10" fontId="1" fillId="0" borderId="0" xfId="4" applyNumberFormat="1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0" fontId="5" fillId="0" borderId="7" xfId="64" applyNumberFormat="1" applyFont="1" applyBorder="1" applyAlignment="1">
      <alignment horizontal="center" vertical="center"/>
    </xf>
    <xf numFmtId="10" fontId="8" fillId="0" borderId="0" xfId="44" applyNumberFormat="1" applyFont="1"/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10" fontId="1" fillId="0" borderId="0" xfId="44" applyNumberFormat="1"/>
    <xf numFmtId="0" fontId="5" fillId="0" borderId="8" xfId="0" applyFont="1" applyBorder="1" applyAlignment="1">
      <alignment vertical="center"/>
    </xf>
    <xf numFmtId="10" fontId="5" fillId="0" borderId="1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0" fontId="5" fillId="0" borderId="21" xfId="4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22" xfId="44" applyFont="1" applyFill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2" xfId="44" applyFont="1" applyBorder="1" applyAlignment="1">
      <alignment vertical="top" wrapText="1"/>
    </xf>
    <xf numFmtId="0" fontId="11" fillId="0" borderId="22" xfId="44" applyFont="1" applyBorder="1" applyAlignment="1">
      <alignment vertical="top" wrapText="1"/>
    </xf>
    <xf numFmtId="0" fontId="11" fillId="0" borderId="0" xfId="44" applyFont="1" applyBorder="1" applyAlignment="1">
      <alignment vertical="top" wrapText="1"/>
    </xf>
    <xf numFmtId="0" fontId="1" fillId="0" borderId="22" xfId="44" applyBorder="1"/>
    <xf numFmtId="0" fontId="8" fillId="0" borderId="22" xfId="44" applyFont="1" applyBorder="1"/>
    <xf numFmtId="0" fontId="12" fillId="0" borderId="23" xfId="0" applyFont="1" applyBorder="1" applyAlignment="1">
      <alignment horizontal="center" vertical="distributed" wrapText="1"/>
    </xf>
    <xf numFmtId="0" fontId="12" fillId="0" borderId="0" xfId="44" applyFont="1" applyBorder="1" applyAlignment="1">
      <alignment vertical="distributed" wrapText="1"/>
    </xf>
    <xf numFmtId="0" fontId="12" fillId="0" borderId="0" xfId="0" applyFont="1" applyBorder="1" applyAlignment="1">
      <alignment horizontal="center" vertical="distributed" wrapText="1"/>
    </xf>
    <xf numFmtId="0" fontId="8" fillId="0" borderId="0" xfId="17" applyFont="1"/>
    <xf numFmtId="0" fontId="8" fillId="0" borderId="0" xfId="0" applyFont="1"/>
    <xf numFmtId="0" fontId="1" fillId="0" borderId="0" xfId="17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7" applyFont="1" applyFill="1" applyBorder="1" applyAlignment="1">
      <alignment horizontal="left" vertical="center"/>
    </xf>
    <xf numFmtId="0" fontId="1" fillId="0" borderId="0" xfId="17"/>
    <xf numFmtId="0" fontId="1" fillId="0" borderId="0" xfId="17" applyFont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1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17" applyFont="1" applyFill="1" applyBorder="1" applyAlignment="1"/>
    <xf numFmtId="4" fontId="1" fillId="0" borderId="0" xfId="17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</cellXfs>
  <cellStyles count="6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Moeda 9 2" xf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Moeda 2 2" xfId="11"/>
    <cellStyle name="Moeda 15 2" xfId="12"/>
    <cellStyle name="Hyperlink seguido" xfId="13" builtinId="9"/>
    <cellStyle name="Hyperlink" xfId="14" builtinId="8"/>
    <cellStyle name="Observação" xfId="15" builtinId="10"/>
    <cellStyle name="40% - Ênfase 2" xfId="16" builtinId="35"/>
    <cellStyle name="Normal 2" xfId="17"/>
    <cellStyle name="40% - Ênfase 6" xfId="18" builtinId="51"/>
    <cellStyle name="Texto de Aviso" xfId="19" builtinId="11"/>
    <cellStyle name="Título" xfId="20" builtinId="15"/>
    <cellStyle name="Texto Explicativo" xfId="21" builtinId="53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Moeda 6 2" xfId="31"/>
    <cellStyle name="Saída" xfId="32" builtinId="21"/>
    <cellStyle name="Cálculo" xfId="33" builtinId="22"/>
    <cellStyle name="Moeda 8 2" xfId="34"/>
    <cellStyle name="Total" xfId="35" builtinId="25"/>
    <cellStyle name="40% - Ênfase 1" xfId="36" builtinId="31"/>
    <cellStyle name="Bom" xfId="37" builtinId="26"/>
    <cellStyle name="Ruim" xfId="38" builtinId="27"/>
    <cellStyle name="Neutro" xfId="39" builtinId="28"/>
    <cellStyle name="Moeda 10 2" xfId="40"/>
    <cellStyle name="Moeda 13 2" xfId="41"/>
    <cellStyle name="20% - Ênfase 5" xfId="42" builtinId="46"/>
    <cellStyle name="Ênfase 1" xfId="43" builtinId="29"/>
    <cellStyle name="Normal_Anexo VII-C TP -201 Composição do BDI" xfId="44"/>
    <cellStyle name="20% - Ênfase 1" xfId="45" builtinId="30"/>
    <cellStyle name="60% - Ênfase 1" xfId="46" builtinId="32"/>
    <cellStyle name="20% - Ênfase 6" xfId="47" builtinId="50"/>
    <cellStyle name="Separador de milhares 13 2" xfId="48"/>
    <cellStyle name="Ênfase 2" xfId="49" builtinId="33"/>
    <cellStyle name="Moeda 5 2" xfId="50"/>
    <cellStyle name="20% - Ênfase 2" xfId="51" builtinId="34"/>
    <cellStyle name="60% - Ênfase 2" xfId="52" builtinId="36"/>
    <cellStyle name="40% - Ênfase 3" xfId="53" builtinId="39"/>
    <cellStyle name="60% - Ênfase 3" xfId="54" builtinId="40"/>
    <cellStyle name="20% - Ênfase 4" xfId="55" builtinId="42"/>
    <cellStyle name="60% - Ênfase 4" xfId="56" builtinId="44"/>
    <cellStyle name="40% - Ênfase 5" xfId="57" builtinId="47"/>
    <cellStyle name="60% - Ênfase 5" xfId="58" builtinId="48"/>
    <cellStyle name="60% - Ênfase 6" xfId="59" builtinId="52"/>
    <cellStyle name="Moeda 14 2" xfId="60"/>
    <cellStyle name="Moeda 3 2" xfId="61"/>
    <cellStyle name="Moeda 4 2" xfId="62"/>
    <cellStyle name="Moeda 7 2" xfId="63"/>
    <cellStyle name="Porcentagem 2" xfId="64"/>
    <cellStyle name="Separador de milhares 10 2" xfId="65"/>
    <cellStyle name="Separador de milhares 15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ristocles\AppData\Local\Temp\Temp1_RDC%2001-2016%20Infra%20Dados%20Telef%20Praia%20Vermelha.zip\RDC%2001-2016%20Infra%20Dados%20Telef%20Praia%20Vermelha\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69-2022%20Resumo&amp;Or&#231;amento&amp;Cronogr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 refreshError="1"/>
      <sheetData sheetId="1" refreshError="1"/>
      <sheetData sheetId="2">
        <row r="5">
          <cell r="A5" t="str">
            <v>OBRA: Execução de drenos na encosta existente em área situada atrás do Laboratório de Biomateriais no prédio da Faculdade de Odontologia, com elaboração de projeto executivo.</v>
          </cell>
        </row>
        <row r="7">
          <cell r="A7" t="str">
            <v>Local: Rua São Pedro, 30 - Campus do Valonguinho, na Visconde do Rio Branco s/n.º, Centro - Niterói - RJ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3" workbookViewId="0">
      <selection activeCell="A3" sqref="A3:D3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2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tr">
        <f>[3]Cronograma!$A$5</f>
        <v>OBRA: Execução de drenos na encosta existente em área situada atrás do Laboratório de Biomateriais no prédio da Faculdade de Odontologia, com elaboração de projeto executivo.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28.5" customHeight="1" spans="1:11">
      <c r="A8" s="10" t="str">
        <f>[3]Cronograma!$A$7</f>
        <v>Local: Rua São Pedro, 30 - Campus do Valonguinho, na Visconde do Rio Branco s/n.º, Centro - Niterói - RJ</v>
      </c>
      <c r="B8" s="10"/>
      <c r="C8" s="10"/>
      <c r="D8" s="10"/>
      <c r="E8" s="11"/>
      <c r="F8" s="11"/>
      <c r="G8" s="11"/>
      <c r="H8" s="11"/>
      <c r="I8" s="11"/>
      <c r="J8" s="8"/>
      <c r="K8" s="8"/>
    </row>
    <row r="9" ht="20.1" customHeight="1" spans="1:6">
      <c r="A9" s="12" t="s">
        <v>5</v>
      </c>
      <c r="B9" s="13" t="s">
        <v>6</v>
      </c>
      <c r="C9" s="13"/>
      <c r="D9" s="14" t="s">
        <v>7</v>
      </c>
      <c r="E9" s="15"/>
      <c r="F9" s="15"/>
    </row>
    <row r="10" ht="20.1" customHeight="1" spans="1:6">
      <c r="A10" s="16">
        <v>1</v>
      </c>
      <c r="B10" s="17" t="s">
        <v>8</v>
      </c>
      <c r="C10" s="17"/>
      <c r="D10" s="18">
        <v>0.03</v>
      </c>
      <c r="E10" s="15"/>
      <c r="F10" s="15"/>
    </row>
    <row r="11" ht="20.1" customHeight="1" spans="1:6">
      <c r="A11" s="16">
        <v>2</v>
      </c>
      <c r="B11" s="19" t="s">
        <v>9</v>
      </c>
      <c r="C11" s="20"/>
      <c r="D11" s="18">
        <v>0.0097</v>
      </c>
      <c r="E11" s="15"/>
      <c r="F11" s="15"/>
    </row>
    <row r="12" ht="20.1" customHeight="1" spans="1:6">
      <c r="A12" s="16">
        <v>3</v>
      </c>
      <c r="B12" s="17" t="s">
        <v>10</v>
      </c>
      <c r="C12" s="17"/>
      <c r="D12" s="18">
        <v>0.008</v>
      </c>
      <c r="E12" s="15"/>
      <c r="F12" s="15"/>
    </row>
    <row r="13" ht="20.1" customHeight="1" spans="1:6">
      <c r="A13" s="16">
        <v>4</v>
      </c>
      <c r="B13" s="17" t="s">
        <v>11</v>
      </c>
      <c r="C13" s="17"/>
      <c r="D13" s="18">
        <v>0</v>
      </c>
      <c r="E13" s="15"/>
      <c r="F13" s="15"/>
    </row>
    <row r="14" ht="20.1" customHeight="1" spans="1:6">
      <c r="A14" s="16">
        <v>5</v>
      </c>
      <c r="B14" s="21" t="s">
        <v>12</v>
      </c>
      <c r="C14" s="22"/>
      <c r="D14" s="18">
        <f>SUM(D10:D13)</f>
        <v>0.0477</v>
      </c>
      <c r="E14" s="15"/>
      <c r="F14" s="15"/>
    </row>
    <row r="15" ht="20.1" customHeight="1" spans="1:6">
      <c r="A15" s="16">
        <v>6</v>
      </c>
      <c r="B15" s="17" t="s">
        <v>13</v>
      </c>
      <c r="C15" s="17"/>
      <c r="D15" s="18">
        <v>0.00565</v>
      </c>
      <c r="E15" s="15"/>
      <c r="F15" s="15"/>
    </row>
    <row r="16" ht="20.1" customHeight="1" spans="1:6">
      <c r="A16" s="16">
        <v>7</v>
      </c>
      <c r="B16" s="23" t="s">
        <v>14</v>
      </c>
      <c r="C16" s="23"/>
      <c r="D16" s="18">
        <v>0.08</v>
      </c>
      <c r="E16" s="15"/>
      <c r="F16" s="15"/>
    </row>
    <row r="17" ht="20.1" customHeight="1" spans="1:6">
      <c r="A17" s="16">
        <v>8</v>
      </c>
      <c r="B17" s="17" t="s">
        <v>11</v>
      </c>
      <c r="C17" s="17"/>
      <c r="D17" s="18">
        <v>0</v>
      </c>
      <c r="E17" s="15"/>
      <c r="F17" s="15"/>
    </row>
    <row r="18" ht="20.1" customHeight="1" spans="1:7">
      <c r="A18" s="24">
        <v>9</v>
      </c>
      <c r="B18" s="21" t="s">
        <v>15</v>
      </c>
      <c r="C18" s="22"/>
      <c r="D18" s="18">
        <f>(D15+1)*(1+D16)*(1+D17)-1</f>
        <v>0.0861019999999999</v>
      </c>
      <c r="E18" s="15"/>
      <c r="F18" s="15"/>
      <c r="G18" s="25"/>
    </row>
    <row r="19" ht="20.1" customHeight="1" spans="1:6">
      <c r="A19" s="26" t="s">
        <v>16</v>
      </c>
      <c r="B19" s="27"/>
      <c r="C19" s="28"/>
      <c r="D19" s="29">
        <f>((1+D$18)*(1+D$14))-1</f>
        <v>0.1379090654</v>
      </c>
      <c r="E19" s="15"/>
      <c r="F19" s="30"/>
    </row>
    <row r="20" ht="20.1" customHeight="1" spans="1:6">
      <c r="A20" s="31">
        <v>10</v>
      </c>
      <c r="B20" s="32" t="s">
        <v>17</v>
      </c>
      <c r="C20" s="17" t="s">
        <v>18</v>
      </c>
      <c r="D20" s="18">
        <v>0.03</v>
      </c>
      <c r="E20" s="15"/>
      <c r="F20" s="15"/>
    </row>
    <row r="21" ht="20.1" customHeight="1" spans="1:6">
      <c r="A21" s="33"/>
      <c r="B21" s="34"/>
      <c r="C21" s="17" t="s">
        <v>19</v>
      </c>
      <c r="D21" s="18">
        <v>0.0065</v>
      </c>
      <c r="E21" s="15"/>
      <c r="F21" s="15"/>
    </row>
    <row r="22" ht="20.1" customHeight="1" spans="1:7">
      <c r="A22" s="33"/>
      <c r="B22" s="34"/>
      <c r="C22" s="35" t="s">
        <v>20</v>
      </c>
      <c r="D22" s="18">
        <v>0.03</v>
      </c>
      <c r="E22" s="15"/>
      <c r="F22" s="15"/>
      <c r="G22" s="36"/>
    </row>
    <row r="23" ht="20.1" customHeight="1" spans="1:7">
      <c r="A23" s="33"/>
      <c r="B23" s="34"/>
      <c r="C23" s="37" t="s">
        <v>21</v>
      </c>
      <c r="D23" s="38">
        <f>SUM(D20:D22)</f>
        <v>0.0665</v>
      </c>
      <c r="E23" s="15"/>
      <c r="F23" s="15"/>
      <c r="G23" s="36"/>
    </row>
    <row r="24" ht="20.1" customHeight="1" spans="1:6">
      <c r="A24" s="33"/>
      <c r="B24" s="34"/>
      <c r="C24" s="39" t="s">
        <v>22</v>
      </c>
      <c r="D24" s="18">
        <v>0.045</v>
      </c>
      <c r="E24" s="15"/>
      <c r="F24" s="15"/>
    </row>
    <row r="25" ht="20.1" customHeight="1" spans="1:6">
      <c r="A25" s="40"/>
      <c r="B25" s="41"/>
      <c r="C25" s="37" t="s">
        <v>23</v>
      </c>
      <c r="D25" s="38">
        <f>D23+D24</f>
        <v>0.1115</v>
      </c>
      <c r="E25" s="15"/>
      <c r="F25" s="15"/>
    </row>
    <row r="26" ht="20.1" customHeight="1" spans="1:6">
      <c r="A26" s="42" t="s">
        <v>24</v>
      </c>
      <c r="B26" s="43"/>
      <c r="C26" s="43"/>
      <c r="D26" s="44">
        <f>((D$19+1)/(1-D25))-1</f>
        <v>0.280708008328644</v>
      </c>
      <c r="E26" s="15"/>
      <c r="F26" s="15"/>
    </row>
    <row r="27" ht="23.25" customHeight="1" spans="1:5">
      <c r="A27" s="45" t="s">
        <v>25</v>
      </c>
      <c r="B27" s="45"/>
      <c r="C27" s="45"/>
      <c r="D27" s="45"/>
      <c r="E27" s="46"/>
    </row>
    <row r="28" customHeight="1" spans="1:5">
      <c r="A28" s="47" t="s">
        <v>26</v>
      </c>
      <c r="B28" s="47"/>
      <c r="C28" s="47"/>
      <c r="D28" s="47" t="s">
        <v>27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28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5"/>
    </row>
    <row r="32" customHeight="1" spans="1:8">
      <c r="A32" s="53" t="s">
        <v>29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5"/>
      <c r="F33" s="15"/>
    </row>
    <row r="34" ht="12.75" spans="1:6">
      <c r="A34" s="55"/>
      <c r="B34" s="55"/>
      <c r="C34" s="55"/>
      <c r="D34" s="55"/>
      <c r="E34" s="15"/>
      <c r="F34" s="15"/>
    </row>
    <row r="35" ht="12.75" spans="1:6">
      <c r="A35" s="56" t="s">
        <v>30</v>
      </c>
      <c r="B35" s="56"/>
      <c r="C35" s="56"/>
      <c r="D35" s="57"/>
      <c r="E35" s="15"/>
      <c r="F35" s="15"/>
    </row>
    <row r="36" ht="12.75" spans="1:6">
      <c r="A36" s="58" t="s">
        <v>31</v>
      </c>
      <c r="B36" s="58"/>
      <c r="C36" s="58" t="s">
        <v>32</v>
      </c>
      <c r="D36" s="59"/>
      <c r="E36" s="15"/>
      <c r="F36" s="15"/>
    </row>
    <row r="37" ht="12.75" customHeight="1" spans="1:6">
      <c r="A37" s="60" t="s">
        <v>33</v>
      </c>
      <c r="B37" s="61"/>
      <c r="C37" s="62" t="s">
        <v>34</v>
      </c>
      <c r="D37" s="63"/>
      <c r="E37" s="15"/>
      <c r="F37" s="15"/>
    </row>
    <row r="38" ht="12.75" customHeight="1" spans="1:6">
      <c r="A38" s="64" t="s">
        <v>35</v>
      </c>
      <c r="B38" s="64"/>
      <c r="C38" s="64"/>
      <c r="D38" s="65"/>
      <c r="E38" s="15"/>
      <c r="F38" s="15"/>
    </row>
    <row r="39" ht="12.75" spans="1:6">
      <c r="A39" s="66" t="s">
        <v>36</v>
      </c>
      <c r="B39" s="66"/>
      <c r="C39" s="66"/>
      <c r="D39" s="65"/>
      <c r="E39" s="15"/>
      <c r="F39" s="15"/>
    </row>
    <row r="40" ht="12.75" customHeight="1" spans="1:6">
      <c r="A40" s="67" t="s">
        <v>37</v>
      </c>
      <c r="B40" s="67"/>
      <c r="C40" s="67"/>
      <c r="D40" s="68"/>
      <c r="E40" s="15"/>
      <c r="F40" s="15"/>
    </row>
    <row r="41" ht="12.75" spans="1:6">
      <c r="A41" s="58" t="s">
        <v>38</v>
      </c>
      <c r="B41" s="67"/>
      <c r="C41" s="67"/>
      <c r="D41" s="63"/>
      <c r="E41" s="15"/>
      <c r="F41" s="15"/>
    </row>
    <row r="42" ht="12.75" spans="1:6">
      <c r="A42" s="58" t="s">
        <v>39</v>
      </c>
      <c r="B42" s="58"/>
      <c r="C42" s="58"/>
      <c r="D42" s="65"/>
      <c r="E42" s="15"/>
      <c r="F42" s="15"/>
    </row>
    <row r="43" ht="12.75" spans="1:6">
      <c r="A43" s="57" t="s">
        <v>40</v>
      </c>
      <c r="B43" s="57"/>
      <c r="C43" s="57"/>
      <c r="D43" s="57"/>
      <c r="E43" s="15"/>
      <c r="F43" s="15"/>
    </row>
    <row r="44" ht="15" spans="1:4">
      <c r="A44" s="69" t="s">
        <v>41</v>
      </c>
      <c r="B44"/>
      <c r="C44"/>
      <c r="D44"/>
    </row>
    <row r="45" ht="15" spans="1:4">
      <c r="A45" t="s">
        <v>42</v>
      </c>
      <c r="B45"/>
      <c r="C45"/>
      <c r="D45"/>
    </row>
    <row r="46" ht="15" spans="1:4">
      <c r="A46" t="s">
        <v>43</v>
      </c>
      <c r="B46"/>
      <c r="C46"/>
      <c r="D46"/>
    </row>
    <row r="47" ht="15" spans="1:4">
      <c r="A47" t="s">
        <v>44</v>
      </c>
      <c r="B47"/>
      <c r="C47"/>
      <c r="D47"/>
    </row>
  </sheetData>
  <mergeCells count="27">
    <mergeCell ref="A1:D1"/>
    <mergeCell ref="A2:D2"/>
    <mergeCell ref="A3:D3"/>
    <mergeCell ref="A4:D4"/>
    <mergeCell ref="A7:D7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  <mergeCell ref="A5:D6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23069.164942/2022-40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BDI- desonerada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JULY</cp:lastModifiedBy>
  <dcterms:created xsi:type="dcterms:W3CDTF">2018-02-25T13:35:00Z</dcterms:created>
  <cp:lastPrinted>2022-09-04T14:09:00Z</cp:lastPrinted>
  <dcterms:modified xsi:type="dcterms:W3CDTF">2022-11-11T18:03:00Z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14002D9B646142B6B5AF796D72891AE5</vt:lpwstr>
  </property>
  <property fmtid="{D5CDD505-2E9C-101B-9397-08002B2CF9AE}" pid="3" name="KSOProductBuildVer">
    <vt:lpwstr>1046-11.2.0.11380</vt:lpwstr>
  </property>
</Properties>
</file>