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E:\HOME OFFICE\A.12022\Pregão Eletrônico 123.2022 - Auditório Geociências novo 3\1. Minuta\"/>
    </mc:Choice>
  </mc:AlternateContent>
  <xr:revisionPtr revIDLastSave="0" documentId="13_ncr:1_{22B38C52-8516-4B42-94CD-9B070E181BD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BDI- obra" sheetId="2" r:id="rId1"/>
    <sheet name="BDI- equipamentos" sheetId="3" r:id="rId2"/>
  </sheets>
  <externalReferences>
    <externalReference r:id="rId3"/>
    <externalReference r:id="rId4"/>
  </externalReferences>
  <definedNames>
    <definedName name="AJUDANTE_DE_BOMBEIRO_OU_ENCANADOR" localSheetId="1">'[1]planilha de custos'!#REF!</definedName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1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1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1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1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1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1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1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1">'BDI- equipamentos'!$A$1:$D$47</definedName>
    <definedName name="_xlnm.Print_Area" localSheetId="0">'BDI- obra'!$A$1:$D$47</definedName>
    <definedName name="BOMBEIRO_OU_ENCANADOR" localSheetId="1">'[1]planilha de custos'!#REF!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1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1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1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1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1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1">'[1]planilha de custos'!#REF!</definedName>
    <definedName name="CONSUMOS" localSheetId="0">'[1]planilha de custos'!#REF!</definedName>
    <definedName name="CONSUMOS">'[1]planilha de custos'!#REF!</definedName>
    <definedName name="CONTAINER_4000_4_0x2_3m_ESCRITORIO_INST.ELETR._LOC.MES" localSheetId="1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1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1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1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1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1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1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Excel_BuiltIn__FilterDatabase_2" localSheetId="1">'[1]planilha de custos'!#REF!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1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1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1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1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1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1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1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1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1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1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1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1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1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1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1">'[1]planilha de custos'!#REF!</definedName>
    <definedName name="sinapi" localSheetId="0">'[1]planilha de custos'!#REF!</definedName>
    <definedName name="sinapi">'[1]planilha de custos'!#REF!</definedName>
    <definedName name="TOTAL" localSheetId="1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1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3" l="1"/>
  <c r="D25" i="3" s="1"/>
  <c r="D18" i="3"/>
  <c r="D14" i="3"/>
  <c r="D23" i="2"/>
  <c r="D25" i="2" s="1"/>
  <c r="D18" i="2"/>
  <c r="D14" i="2"/>
  <c r="D19" i="2" l="1"/>
  <c r="D26" i="2" s="1"/>
  <c r="D19" i="3"/>
  <c r="D26" i="3" s="1"/>
</calcChain>
</file>

<file path=xl/sharedStrings.xml><?xml version="1.0" encoding="utf-8"?>
<sst xmlns="http://schemas.openxmlformats.org/spreadsheetml/2006/main" count="90" uniqueCount="47">
  <si>
    <t>(razão social da empresa licitante)</t>
  </si>
  <si>
    <t xml:space="preserve">(n.º do CNPJ) </t>
  </si>
  <si>
    <t>COMPOSIÇÃO DE BDI - Benefícios e Despesas Indiretas (MODELO)</t>
  </si>
  <si>
    <t>Tipo de Obra: Construção de edifícios ou reforma (Folha desonerada)</t>
  </si>
  <si>
    <t>OBRA: execução de serviços para adaptação às normas de acessibilidade no auditório Milton Santos do Instituto de Geociências (EGG) da Universidade Federal Fluminense.</t>
  </si>
  <si>
    <t>Local: Avenida General Milton Tavares de Souza, s/nº – Campus da Praia Vermelha – Boa Viagem – Niterói/RJ – Brasil – 24210-34</t>
  </si>
  <si>
    <t>Administração Central (AC)</t>
  </si>
  <si>
    <t>Seguro + Garantia (S + G)</t>
  </si>
  <si>
    <t>Risco ®</t>
  </si>
  <si>
    <t>Outros (especificar) (O)</t>
  </si>
  <si>
    <t>Subtotal [(AC + S + G + R + O)]</t>
  </si>
  <si>
    <t>Despesas Financeiras (DF)</t>
  </si>
  <si>
    <t>Lucro (L)</t>
  </si>
  <si>
    <t>Subtotal [(1+DF)x(1+L)x(1+O)]</t>
  </si>
  <si>
    <r>
      <rPr>
        <b/>
        <sz val="10"/>
        <rFont val="Verdana"/>
        <charset val="134"/>
      </rPr>
      <t xml:space="preserve">Total de Benefícios e Despesas - TBD </t>
    </r>
    <r>
      <rPr>
        <sz val="10"/>
        <rFont val="Verdana"/>
        <charset val="134"/>
      </rPr>
      <t>(incidência de subtotal 9 sobre subtotal 5)</t>
    </r>
  </si>
  <si>
    <t>Impostos e Taxas</t>
  </si>
  <si>
    <t>COFINS</t>
  </si>
  <si>
    <t>PIS</t>
  </si>
  <si>
    <t>ISS</t>
  </si>
  <si>
    <r>
      <rPr>
        <b/>
        <sz val="10"/>
        <rFont val="Verdana"/>
        <charset val="134"/>
      </rPr>
      <t>Subtotal de Impostos</t>
    </r>
    <r>
      <rPr>
        <sz val="10"/>
        <rFont val="Verdana"/>
        <charset val="134"/>
      </rPr>
      <t xml:space="preserve"> (COFINS+PIS+ISS)</t>
    </r>
  </si>
  <si>
    <t>Contribuição Previdenciária sobre receita bruta (CPRB)</t>
  </si>
  <si>
    <r>
      <rPr>
        <b/>
        <sz val="10"/>
        <rFont val="Verdana"/>
        <charset val="134"/>
      </rPr>
      <t xml:space="preserve">Total de Tributos </t>
    </r>
    <r>
      <rPr>
        <sz val="10"/>
        <rFont val="Verdana"/>
        <charset val="134"/>
      </rPr>
      <t>(COFINS+PIS+ISS+CPRB)</t>
    </r>
    <r>
      <rPr>
        <b/>
        <sz val="10"/>
        <rFont val="Verdana"/>
        <charset val="134"/>
      </rPr>
      <t xml:space="preserve"> = TT</t>
    </r>
  </si>
  <si>
    <t>VALOR DO BDI = [(1+TBD) / (1-TT)]-1</t>
  </si>
  <si>
    <t>Local e data:</t>
  </si>
  <si>
    <t>Assinatura do Responsável Técnico pelo Orçamento:</t>
  </si>
  <si>
    <t>CREA/CAU/CRT</t>
  </si>
  <si>
    <t>Assinatura do Responsável legal pela empresa e carimbo doi CNPJ: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</si>
  <si>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</si>
  <si>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</si>
  <si>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</si>
  <si>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r>
      <rPr>
        <sz val="9"/>
        <rFont val="Verdana"/>
        <charset val="134"/>
      </rPr>
      <t xml:space="preserve">BDI  =  [ </t>
    </r>
    <r>
      <rPr>
        <u/>
        <sz val="9"/>
        <rFont val="Verdana"/>
        <charset val="134"/>
      </rPr>
      <t>(1 +(AC + S + R + G)) x (1 +DF) x (1 + L)</t>
    </r>
    <r>
      <rPr>
        <sz val="9"/>
        <rFont val="Verdana"/>
        <charset val="134"/>
      </rPr>
      <t xml:space="preserve"> ]  -1</t>
    </r>
  </si>
  <si>
    <t>sendo:</t>
  </si>
  <si>
    <t>(1 -TT)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</si>
  <si>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</si>
  <si>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</si>
  <si>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</si>
  <si>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</si>
  <si>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</si>
  <si>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</si>
  <si>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</si>
  <si>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</si>
  <si>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</si>
  <si>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</si>
  <si>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Tipo de Obra: Fornecimento de materiais e/ou equipamentos (Folha desonerada)</t>
  </si>
  <si>
    <t>Local: Avenida General Milton Tavares de Souza, s/nº – Campus da Praia Vermelha – Boa Viagem – Niterói/RJ – Brasil – CEP 24210-346</t>
  </si>
  <si>
    <t>ANEXO IV-A DO EDITAL DE PREGÃO ELETRÔNICO N.º 123/2022</t>
  </si>
  <si>
    <t>ANEXO IV-B DO EDITAL DE PREGÃO ELETRÔNICO N.º 123/2022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</si>
</sst>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>
    <font>
      <sz val="11"/>
      <color theme="1"/>
      <name val="Calibri"/>
      <charset val="134"/>
      <scheme val="minor"/>
    </font>
    <font>
      <sz val="9"/>
      <name val="Verdana"/>
      <charset val="134"/>
    </font>
    <font>
      <b/>
      <sz val="12"/>
      <color indexed="10"/>
      <name val="Verdana"/>
      <charset val="134"/>
    </font>
    <font>
      <sz val="12"/>
      <color indexed="10"/>
      <name val="Verdana"/>
      <charset val="134"/>
    </font>
    <font>
      <b/>
      <sz val="12"/>
      <name val="Verdana"/>
      <charset val="134"/>
    </font>
    <font>
      <b/>
      <sz val="10"/>
      <name val="Verdana"/>
      <charset val="134"/>
    </font>
    <font>
      <b/>
      <sz val="11"/>
      <name val="Verdana"/>
      <charset val="134"/>
    </font>
    <font>
      <b/>
      <sz val="9"/>
      <name val="Verdana"/>
      <charset val="134"/>
    </font>
    <font>
      <b/>
      <sz val="10"/>
      <color theme="1"/>
      <name val="Verdana"/>
      <charset val="134"/>
    </font>
    <font>
      <b/>
      <sz val="11"/>
      <color theme="1"/>
      <name val="Verdana"/>
      <charset val="134"/>
    </font>
    <font>
      <sz val="10"/>
      <name val="Verdana"/>
      <charset val="134"/>
    </font>
    <font>
      <i/>
      <sz val="8"/>
      <name val="Verdana"/>
      <charset val="134"/>
    </font>
    <font>
      <i/>
      <sz val="8"/>
      <color indexed="8"/>
      <name val="Verdana"/>
      <charset val="134"/>
    </font>
    <font>
      <b/>
      <i/>
      <sz val="8"/>
      <color indexed="8"/>
      <name val="Verdana"/>
      <charset val="134"/>
    </font>
    <font>
      <b/>
      <sz val="8"/>
      <color indexed="10"/>
      <name val="Verdana"/>
      <charset val="134"/>
    </font>
    <font>
      <sz val="11"/>
      <color indexed="8"/>
      <name val="Calibri"/>
      <charset val="134"/>
    </font>
    <font>
      <u/>
      <sz val="9"/>
      <name val="Verdana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20">
    <xf numFmtId="0" fontId="0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0"/>
    <xf numFmtId="0" fontId="3" fillId="0" borderId="0" xfId="10" applyFont="1"/>
    <xf numFmtId="0" fontId="5" fillId="0" borderId="0" xfId="1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10" applyFont="1"/>
    <xf numFmtId="0" fontId="10" fillId="0" borderId="1" xfId="0" applyFont="1" applyBorder="1" applyAlignment="1">
      <alignment horizontal="center" vertical="center"/>
    </xf>
    <xf numFmtId="10" fontId="10" fillId="0" borderId="3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0" fontId="10" fillId="0" borderId="7" xfId="1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9" xfId="0" applyFont="1" applyBorder="1" applyAlignment="1">
      <alignment horizontal="center" vertical="center"/>
    </xf>
    <xf numFmtId="10" fontId="1" fillId="0" borderId="0" xfId="1" applyNumberFormat="1" applyFont="1"/>
    <xf numFmtId="10" fontId="5" fillId="0" borderId="7" xfId="17" applyNumberFormat="1" applyFont="1" applyBorder="1" applyAlignment="1">
      <alignment horizontal="center" vertical="center"/>
    </xf>
    <xf numFmtId="10" fontId="10" fillId="0" borderId="0" xfId="10" applyNumberFormat="1" applyFont="1"/>
    <xf numFmtId="0" fontId="10" fillId="0" borderId="12" xfId="0" applyFont="1" applyBorder="1" applyAlignment="1">
      <alignment horizontal="left" vertical="center"/>
    </xf>
    <xf numFmtId="10" fontId="1" fillId="0" borderId="0" xfId="10" applyNumberFormat="1"/>
    <xf numFmtId="0" fontId="5" fillId="0" borderId="5" xfId="0" applyFont="1" applyBorder="1" applyAlignment="1">
      <alignment vertical="center"/>
    </xf>
    <xf numFmtId="10" fontId="5" fillId="0" borderId="15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0" fontId="5" fillId="0" borderId="20" xfId="1" applyNumberFormat="1" applyFont="1" applyBorder="1" applyAlignment="1">
      <alignment horizontal="center" vertical="center"/>
    </xf>
    <xf numFmtId="0" fontId="11" fillId="0" borderId="21" xfId="10" applyFont="1" applyBorder="1" applyAlignment="1">
      <alignment vertical="top" wrapText="1"/>
    </xf>
    <xf numFmtId="0" fontId="12" fillId="0" borderId="21" xfId="10" applyFont="1" applyBorder="1" applyAlignment="1">
      <alignment vertical="top" wrapText="1"/>
    </xf>
    <xf numFmtId="0" fontId="13" fillId="0" borderId="21" xfId="10" applyFont="1" applyBorder="1" applyAlignment="1">
      <alignment vertical="top" wrapText="1"/>
    </xf>
    <xf numFmtId="0" fontId="13" fillId="0" borderId="0" xfId="10" applyFont="1" applyAlignment="1">
      <alignment vertical="top" wrapText="1"/>
    </xf>
    <xf numFmtId="0" fontId="1" fillId="0" borderId="21" xfId="10" applyBorder="1"/>
    <xf numFmtId="0" fontId="10" fillId="0" borderId="21" xfId="10" applyFont="1" applyBorder="1"/>
    <xf numFmtId="0" fontId="14" fillId="0" borderId="0" xfId="10" applyFont="1" applyAlignment="1">
      <alignment vertical="distributed" wrapText="1"/>
    </xf>
    <xf numFmtId="0" fontId="10" fillId="0" borderId="0" xfId="5" applyFont="1"/>
    <xf numFmtId="0" fontId="10" fillId="0" borderId="0" xfId="0" applyFont="1"/>
    <xf numFmtId="0" fontId="1" fillId="0" borderId="0" xfId="5" applyAlignment="1">
      <alignment horizontal="left"/>
    </xf>
    <xf numFmtId="0" fontId="1" fillId="0" borderId="0" xfId="0" applyFont="1"/>
    <xf numFmtId="0" fontId="1" fillId="0" borderId="0" xfId="5" applyAlignment="1">
      <alignment horizontal="left" vertical="center"/>
    </xf>
    <xf numFmtId="0" fontId="1" fillId="0" borderId="0" xfId="5"/>
    <xf numFmtId="0" fontId="1" fillId="0" borderId="0" xfId="5" applyAlignment="1">
      <alignment horizontal="center"/>
    </xf>
    <xf numFmtId="4" fontId="1" fillId="0" borderId="0" xfId="0" applyNumberFormat="1" applyFont="1" applyAlignment="1">
      <alignment horizontal="left" vertical="center" wrapText="1"/>
    </xf>
    <xf numFmtId="0" fontId="1" fillId="0" borderId="0" xfId="5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0" xfId="5" applyNumberForma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4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" fillId="0" borderId="0" xfId="5" applyAlignment="1">
      <alignment horizontal="left" vertical="center" wrapText="1"/>
    </xf>
    <xf numFmtId="4" fontId="1" fillId="0" borderId="0" xfId="5" applyNumberFormat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distributed" wrapText="1"/>
    </xf>
    <xf numFmtId="0" fontId="14" fillId="0" borderId="0" xfId="0" applyFont="1" applyAlignment="1">
      <alignment horizontal="center" vertical="distributed" wrapText="1"/>
    </xf>
    <xf numFmtId="0" fontId="5" fillId="0" borderId="0" xfId="1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0">
    <cellStyle name="Moeda 10 2" xfId="8" xr:uid="{00000000-0005-0000-0000-000028000000}"/>
    <cellStyle name="Moeda 13 2" xfId="9" xr:uid="{00000000-0005-0000-0000-000029000000}"/>
    <cellStyle name="Moeda 14 2" xfId="13" xr:uid="{00000000-0005-0000-0000-00003C000000}"/>
    <cellStyle name="Moeda 15 2" xfId="4" xr:uid="{00000000-0005-0000-0000-00000C000000}"/>
    <cellStyle name="Moeda 2 2" xfId="3" xr:uid="{00000000-0005-0000-0000-00000B000000}"/>
    <cellStyle name="Moeda 3 2" xfId="14" xr:uid="{00000000-0005-0000-0000-00003D000000}"/>
    <cellStyle name="Moeda 4 2" xfId="15" xr:uid="{00000000-0005-0000-0000-00003E000000}"/>
    <cellStyle name="Moeda 5 2" xfId="12" xr:uid="{00000000-0005-0000-0000-000032000000}"/>
    <cellStyle name="Moeda 6 2" xfId="6" xr:uid="{00000000-0005-0000-0000-00001F000000}"/>
    <cellStyle name="Moeda 7 2" xfId="16" xr:uid="{00000000-0005-0000-0000-00003F000000}"/>
    <cellStyle name="Moeda 8 2" xfId="7" xr:uid="{00000000-0005-0000-0000-000022000000}"/>
    <cellStyle name="Moeda 9 2" xfId="2" xr:uid="{00000000-0005-0000-0000-000005000000}"/>
    <cellStyle name="Normal" xfId="0" builtinId="0"/>
    <cellStyle name="Normal 2" xfId="5" xr:uid="{00000000-0005-0000-0000-000011000000}"/>
    <cellStyle name="Normal_Anexo VII-C TP -201 Composição do BDI" xfId="10" xr:uid="{00000000-0005-0000-0000-00002C000000}"/>
    <cellStyle name="Porcentagem" xfId="1" builtinId="5"/>
    <cellStyle name="Porcentagem 2" xfId="17" xr:uid="{00000000-0005-0000-0000-000040000000}"/>
    <cellStyle name="Separador de milhares 10 2" xfId="18" xr:uid="{00000000-0005-0000-0000-000041000000}"/>
    <cellStyle name="Separador de milhares 13 2" xfId="11" xr:uid="{00000000-0005-0000-0000-000030000000}"/>
    <cellStyle name="Separador de milhares 15 2" xfId="19" xr:uid="{00000000-0005-0000-0000-00004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A4" sqref="A4:D4"/>
    </sheetView>
  </sheetViews>
  <sheetFormatPr defaultColWidth="10.28515625" defaultRowHeight="11.25"/>
  <cols>
    <col min="1" max="1" width="13.28515625" style="1" customWidth="1"/>
    <col min="2" max="2" width="16" style="1" customWidth="1"/>
    <col min="3" max="3" width="52.7109375" style="1" customWidth="1"/>
    <col min="4" max="4" width="17.42578125" style="1" customWidth="1"/>
    <col min="5" max="16384" width="10.28515625" style="1"/>
  </cols>
  <sheetData>
    <row r="1" spans="1:11" ht="15">
      <c r="A1" s="43" t="s">
        <v>0</v>
      </c>
      <c r="B1" s="43"/>
      <c r="C1" s="43"/>
      <c r="D1" s="43"/>
      <c r="E1" s="2"/>
      <c r="F1" s="2"/>
      <c r="G1" s="2"/>
      <c r="H1" s="2"/>
    </row>
    <row r="2" spans="1:11" ht="15">
      <c r="A2" s="43" t="s">
        <v>1</v>
      </c>
      <c r="B2" s="43"/>
      <c r="C2" s="43"/>
      <c r="D2" s="43"/>
      <c r="E2" s="2"/>
      <c r="F2" s="2"/>
      <c r="G2" s="2"/>
      <c r="H2" s="2"/>
    </row>
    <row r="3" spans="1:11" ht="15">
      <c r="A3" s="44" t="s">
        <v>45</v>
      </c>
      <c r="B3" s="44"/>
      <c r="C3" s="44"/>
      <c r="D3" s="44"/>
      <c r="E3" s="2"/>
      <c r="F3" s="2"/>
      <c r="G3" s="2"/>
      <c r="H3" s="2"/>
    </row>
    <row r="4" spans="1:11" ht="12.75">
      <c r="A4" s="45" t="s">
        <v>2</v>
      </c>
      <c r="B4" s="45"/>
      <c r="C4" s="45"/>
      <c r="D4" s="45"/>
      <c r="E4" s="3"/>
      <c r="F4" s="3"/>
      <c r="G4" s="3"/>
      <c r="H4" s="3"/>
    </row>
    <row r="5" spans="1:11" ht="10.5" customHeight="1">
      <c r="A5" s="70" t="s">
        <v>3</v>
      </c>
      <c r="B5" s="70"/>
      <c r="C5" s="70"/>
      <c r="D5" s="70"/>
      <c r="E5" s="3"/>
      <c r="F5" s="3"/>
      <c r="G5" s="3"/>
      <c r="H5" s="3"/>
    </row>
    <row r="6" spans="1:11" ht="12.75" hidden="1">
      <c r="A6" s="70"/>
      <c r="B6" s="70"/>
      <c r="C6" s="70"/>
      <c r="D6" s="70"/>
      <c r="E6" s="3"/>
      <c r="F6" s="3"/>
      <c r="G6" s="3"/>
      <c r="H6" s="3"/>
    </row>
    <row r="7" spans="1:11" ht="33" customHeight="1">
      <c r="A7" s="71" t="s">
        <v>4</v>
      </c>
      <c r="B7" s="71"/>
      <c r="C7" s="71"/>
      <c r="D7" s="71"/>
      <c r="E7" s="4"/>
      <c r="F7" s="4"/>
      <c r="G7" s="4"/>
      <c r="H7" s="4"/>
      <c r="I7" s="4"/>
      <c r="J7" s="4"/>
      <c r="K7" s="4"/>
    </row>
    <row r="8" spans="1:11" ht="7.5" customHeight="1">
      <c r="A8" s="71"/>
      <c r="B8" s="71"/>
      <c r="C8" s="71"/>
      <c r="D8" s="71"/>
      <c r="E8" s="5"/>
      <c r="F8" s="5"/>
      <c r="G8" s="5"/>
      <c r="H8" s="5"/>
      <c r="I8" s="5"/>
      <c r="J8" s="42"/>
      <c r="K8" s="42"/>
    </row>
    <row r="9" spans="1:11" ht="30.75" customHeight="1">
      <c r="A9" s="46" t="s">
        <v>5</v>
      </c>
      <c r="B9" s="46"/>
      <c r="C9" s="46"/>
      <c r="D9" s="46"/>
      <c r="E9" s="6"/>
      <c r="F9" s="6"/>
    </row>
    <row r="10" spans="1:11" ht="20.100000000000001" customHeight="1">
      <c r="A10" s="7">
        <v>1</v>
      </c>
      <c r="B10" s="47" t="s">
        <v>6</v>
      </c>
      <c r="C10" s="47"/>
      <c r="D10" s="8">
        <v>0.04</v>
      </c>
      <c r="E10" s="6"/>
      <c r="F10" s="6"/>
    </row>
    <row r="11" spans="1:11" ht="20.100000000000001" customHeight="1">
      <c r="A11" s="9">
        <v>2</v>
      </c>
      <c r="B11" s="48" t="s">
        <v>7</v>
      </c>
      <c r="C11" s="49"/>
      <c r="D11" s="10">
        <v>8.0000000000000002E-3</v>
      </c>
      <c r="E11" s="6"/>
      <c r="F11" s="6"/>
    </row>
    <row r="12" spans="1:11" ht="20.100000000000001" customHeight="1">
      <c r="A12" s="9">
        <v>3</v>
      </c>
      <c r="B12" s="50" t="s">
        <v>8</v>
      </c>
      <c r="C12" s="50"/>
      <c r="D12" s="10">
        <v>1.2699999999999999E-2</v>
      </c>
      <c r="E12" s="6"/>
      <c r="F12" s="6"/>
    </row>
    <row r="13" spans="1:11" ht="20.100000000000001" customHeight="1">
      <c r="A13" s="9">
        <v>4</v>
      </c>
      <c r="B13" s="50" t="s">
        <v>9</v>
      </c>
      <c r="C13" s="50"/>
      <c r="D13" s="10">
        <v>0</v>
      </c>
      <c r="E13" s="6"/>
      <c r="F13" s="6"/>
    </row>
    <row r="14" spans="1:11" ht="20.100000000000001" customHeight="1">
      <c r="A14" s="9">
        <v>5</v>
      </c>
      <c r="B14" s="51" t="s">
        <v>10</v>
      </c>
      <c r="C14" s="52"/>
      <c r="D14" s="10">
        <f>SUM(D10:D13)</f>
        <v>6.0700000000000004E-2</v>
      </c>
      <c r="E14" s="6"/>
      <c r="F14" s="6"/>
    </row>
    <row r="15" spans="1:11" ht="20.100000000000001" customHeight="1">
      <c r="A15" s="9">
        <v>6</v>
      </c>
      <c r="B15" s="50" t="s">
        <v>11</v>
      </c>
      <c r="C15" s="50"/>
      <c r="D15" s="10">
        <v>5.8999999999999999E-3</v>
      </c>
      <c r="E15" s="6"/>
      <c r="F15" s="6"/>
    </row>
    <row r="16" spans="1:11" ht="20.100000000000001" customHeight="1">
      <c r="A16" s="9">
        <v>7</v>
      </c>
      <c r="B16" s="12" t="s">
        <v>12</v>
      </c>
      <c r="C16" s="12"/>
      <c r="D16" s="10">
        <v>7.3999999999999996E-2</v>
      </c>
      <c r="E16" s="6"/>
      <c r="F16" s="6"/>
    </row>
    <row r="17" spans="1:8" ht="20.100000000000001" customHeight="1">
      <c r="A17" s="9">
        <v>8</v>
      </c>
      <c r="B17" s="50" t="s">
        <v>9</v>
      </c>
      <c r="C17" s="50"/>
      <c r="D17" s="10">
        <v>0</v>
      </c>
      <c r="E17" s="6"/>
      <c r="F17" s="6"/>
    </row>
    <row r="18" spans="1:8" ht="20.100000000000001" customHeight="1">
      <c r="A18" s="13">
        <v>9</v>
      </c>
      <c r="B18" s="51" t="s">
        <v>13</v>
      </c>
      <c r="C18" s="52"/>
      <c r="D18" s="10">
        <f>(D15+1)*(1+D16)*(1+D17)-1</f>
        <v>8.0336600000000091E-2</v>
      </c>
      <c r="E18" s="6"/>
      <c r="F18" s="6"/>
      <c r="G18" s="14"/>
    </row>
    <row r="19" spans="1:8" ht="20.100000000000001" customHeight="1">
      <c r="A19" s="53" t="s">
        <v>14</v>
      </c>
      <c r="B19" s="54"/>
      <c r="C19" s="55"/>
      <c r="D19" s="15">
        <f>((1+D$18)*(1+D$14))-1</f>
        <v>0.14591303162000013</v>
      </c>
      <c r="E19" s="6"/>
      <c r="F19" s="16"/>
    </row>
    <row r="20" spans="1:8" ht="20.100000000000001" customHeight="1">
      <c r="A20" s="61">
        <v>10</v>
      </c>
      <c r="B20" s="64" t="s">
        <v>15</v>
      </c>
      <c r="C20" s="11" t="s">
        <v>16</v>
      </c>
      <c r="D20" s="10">
        <v>0.03</v>
      </c>
      <c r="E20" s="6"/>
      <c r="F20" s="6"/>
    </row>
    <row r="21" spans="1:8" ht="20.100000000000001" customHeight="1">
      <c r="A21" s="62"/>
      <c r="B21" s="65"/>
      <c r="C21" s="11" t="s">
        <v>17</v>
      </c>
      <c r="D21" s="10">
        <v>6.4999999999999997E-3</v>
      </c>
      <c r="E21" s="6"/>
      <c r="F21" s="6"/>
    </row>
    <row r="22" spans="1:8" ht="20.100000000000001" customHeight="1">
      <c r="A22" s="62"/>
      <c r="B22" s="65"/>
      <c r="C22" s="17" t="s">
        <v>18</v>
      </c>
      <c r="D22" s="10">
        <v>0.03</v>
      </c>
      <c r="E22" s="6"/>
      <c r="F22" s="6"/>
      <c r="G22" s="18"/>
    </row>
    <row r="23" spans="1:8" ht="20.100000000000001" customHeight="1">
      <c r="A23" s="62"/>
      <c r="B23" s="65"/>
      <c r="C23" s="19" t="s">
        <v>19</v>
      </c>
      <c r="D23" s="20">
        <f>SUM(D20:D22)</f>
        <v>6.6500000000000004E-2</v>
      </c>
      <c r="E23" s="6"/>
      <c r="F23" s="6"/>
      <c r="G23" s="18"/>
    </row>
    <row r="24" spans="1:8" ht="20.100000000000001" customHeight="1">
      <c r="A24" s="62"/>
      <c r="B24" s="65"/>
      <c r="C24" s="21" t="s">
        <v>20</v>
      </c>
      <c r="D24" s="10">
        <v>4.4999999999999998E-2</v>
      </c>
      <c r="E24" s="6"/>
      <c r="F24" s="6"/>
    </row>
    <row r="25" spans="1:8" ht="20.100000000000001" customHeight="1">
      <c r="A25" s="63"/>
      <c r="B25" s="66"/>
      <c r="C25" s="19" t="s">
        <v>21</v>
      </c>
      <c r="D25" s="20">
        <f>D23+D24</f>
        <v>0.1115</v>
      </c>
      <c r="E25" s="6"/>
      <c r="F25" s="6"/>
    </row>
    <row r="26" spans="1:8" ht="20.100000000000001" customHeight="1">
      <c r="A26" s="56" t="s">
        <v>22</v>
      </c>
      <c r="B26" s="57"/>
      <c r="C26" s="57"/>
      <c r="D26" s="22">
        <f>((D$19+1)/(1-D25))-1</f>
        <v>0.28971641150253258</v>
      </c>
      <c r="E26" s="6"/>
      <c r="F26" s="6"/>
    </row>
    <row r="27" spans="1:8" ht="23.25" customHeight="1">
      <c r="A27" s="58" t="s">
        <v>23</v>
      </c>
      <c r="B27" s="58"/>
      <c r="C27" s="58"/>
      <c r="D27" s="58"/>
      <c r="E27" s="23"/>
    </row>
    <row r="28" spans="1:8" ht="11.25" customHeight="1">
      <c r="A28" s="67" t="s">
        <v>24</v>
      </c>
      <c r="B28" s="67"/>
      <c r="C28" s="67"/>
      <c r="D28" s="67" t="s">
        <v>25</v>
      </c>
      <c r="E28" s="24"/>
    </row>
    <row r="29" spans="1:8" ht="14.25" customHeight="1">
      <c r="A29" s="67"/>
      <c r="B29" s="67"/>
      <c r="C29" s="67"/>
      <c r="D29" s="67"/>
      <c r="E29" s="25"/>
      <c r="F29" s="26"/>
      <c r="G29" s="26"/>
      <c r="H29" s="26"/>
    </row>
    <row r="30" spans="1:8" ht="11.25" customHeight="1">
      <c r="A30" s="67" t="s">
        <v>26</v>
      </c>
      <c r="B30" s="67"/>
      <c r="C30" s="67"/>
      <c r="D30" s="67"/>
      <c r="E30" s="27"/>
    </row>
    <row r="31" spans="1:8" ht="12.75" customHeight="1">
      <c r="A31" s="67"/>
      <c r="B31" s="67"/>
      <c r="C31" s="67"/>
      <c r="D31" s="67"/>
      <c r="E31" s="28"/>
      <c r="F31" s="6"/>
    </row>
    <row r="32" spans="1:8" ht="11.25" customHeight="1">
      <c r="A32" s="68" t="s">
        <v>27</v>
      </c>
      <c r="B32" s="68"/>
      <c r="C32" s="68"/>
      <c r="D32" s="68"/>
      <c r="E32" s="29"/>
      <c r="F32" s="29"/>
      <c r="G32" s="29"/>
      <c r="H32" s="29"/>
    </row>
    <row r="33" spans="1:6" ht="12.75">
      <c r="A33" s="69"/>
      <c r="B33" s="69"/>
      <c r="C33" s="69"/>
      <c r="D33" s="69"/>
      <c r="E33" s="6"/>
      <c r="F33" s="6"/>
    </row>
    <row r="34" spans="1:6" ht="12.75">
      <c r="A34" s="69"/>
      <c r="B34" s="69"/>
      <c r="C34" s="69"/>
      <c r="D34" s="69"/>
      <c r="E34" s="6"/>
      <c r="F34" s="6"/>
    </row>
    <row r="35" spans="1:6" ht="12.75">
      <c r="A35" s="30" t="s">
        <v>28</v>
      </c>
      <c r="B35" s="30"/>
      <c r="C35" s="30"/>
      <c r="D35" s="31"/>
      <c r="E35" s="6"/>
      <c r="F35" s="6"/>
    </row>
    <row r="36" spans="1:6" ht="12.75">
      <c r="A36" s="32" t="s">
        <v>29</v>
      </c>
      <c r="B36" s="32"/>
      <c r="C36" s="32" t="s">
        <v>30</v>
      </c>
      <c r="D36" s="33"/>
      <c r="E36" s="6"/>
      <c r="F36" s="6"/>
    </row>
    <row r="37" spans="1:6" ht="12.75" customHeight="1">
      <c r="A37" s="34" t="s">
        <v>31</v>
      </c>
      <c r="B37" s="35"/>
      <c r="C37" s="36" t="s">
        <v>32</v>
      </c>
      <c r="D37" s="37"/>
      <c r="E37" s="6"/>
      <c r="F37" s="6"/>
    </row>
    <row r="38" spans="1:6" ht="12.75" customHeight="1">
      <c r="A38" s="59" t="s">
        <v>33</v>
      </c>
      <c r="B38" s="59"/>
      <c r="C38" s="38"/>
      <c r="D38" s="39"/>
      <c r="E38" s="6"/>
      <c r="F38" s="6"/>
    </row>
    <row r="39" spans="1:6" ht="12.75">
      <c r="A39" s="35" t="s">
        <v>34</v>
      </c>
      <c r="B39" s="35"/>
      <c r="C39" s="35"/>
      <c r="D39" s="39"/>
      <c r="E39" s="6"/>
      <c r="F39" s="6"/>
    </row>
    <row r="40" spans="1:6" ht="12.75" customHeight="1">
      <c r="A40" s="60" t="s">
        <v>35</v>
      </c>
      <c r="B40" s="60"/>
      <c r="C40" s="60"/>
      <c r="D40" s="41"/>
      <c r="E40" s="6"/>
      <c r="F40" s="6"/>
    </row>
    <row r="41" spans="1:6" ht="12.75">
      <c r="A41" s="32" t="s">
        <v>36</v>
      </c>
      <c r="B41" s="40"/>
      <c r="C41" s="40"/>
      <c r="D41" s="37"/>
      <c r="E41" s="6"/>
      <c r="F41" s="6"/>
    </row>
    <row r="42" spans="1:6" ht="12.75">
      <c r="A42" s="32" t="s">
        <v>37</v>
      </c>
      <c r="B42" s="32"/>
      <c r="C42" s="32"/>
      <c r="D42" s="39"/>
      <c r="E42" s="6"/>
      <c r="F42" s="6"/>
    </row>
    <row r="43" spans="1:6" ht="12.75">
      <c r="A43" s="31" t="s">
        <v>38</v>
      </c>
      <c r="B43" s="31"/>
      <c r="C43" s="31"/>
      <c r="D43" s="31"/>
      <c r="E43" s="6"/>
      <c r="F43" s="6"/>
    </row>
    <row r="44" spans="1:6" ht="15">
      <c r="A44" s="33" t="s">
        <v>39</v>
      </c>
      <c r="B44"/>
      <c r="C44"/>
      <c r="D44"/>
    </row>
    <row r="45" spans="1:6" ht="15">
      <c r="A45" t="s">
        <v>40</v>
      </c>
      <c r="B45"/>
      <c r="C45"/>
      <c r="D45"/>
    </row>
    <row r="46" spans="1:6" ht="15">
      <c r="A46" t="s">
        <v>41</v>
      </c>
      <c r="B46"/>
      <c r="C46"/>
      <c r="D46"/>
    </row>
    <row r="47" spans="1:6" ht="15">
      <c r="A47" t="s">
        <v>42</v>
      </c>
      <c r="B47"/>
      <c r="C47"/>
      <c r="D47"/>
    </row>
  </sheetData>
  <mergeCells count="26">
    <mergeCell ref="A27:D27"/>
    <mergeCell ref="A38:B38"/>
    <mergeCell ref="A40:C40"/>
    <mergeCell ref="A20:A25"/>
    <mergeCell ref="B20:B25"/>
    <mergeCell ref="D28:D29"/>
    <mergeCell ref="A32:D34"/>
    <mergeCell ref="A28:C29"/>
    <mergeCell ref="A30:D31"/>
    <mergeCell ref="B15:C15"/>
    <mergeCell ref="B17:C17"/>
    <mergeCell ref="B18:C18"/>
    <mergeCell ref="A19:C19"/>
    <mergeCell ref="A26:C26"/>
    <mergeCell ref="B10:C10"/>
    <mergeCell ref="B11:C11"/>
    <mergeCell ref="B12:C12"/>
    <mergeCell ref="B13:C13"/>
    <mergeCell ref="B14:C14"/>
    <mergeCell ref="A1:D1"/>
    <mergeCell ref="A2:D2"/>
    <mergeCell ref="A3:D3"/>
    <mergeCell ref="A4:D4"/>
    <mergeCell ref="A9:D9"/>
    <mergeCell ref="A5:D6"/>
    <mergeCell ref="A7:D8"/>
  </mergeCells>
  <printOptions horizontalCentered="1"/>
  <pageMargins left="0" right="0" top="0.94488188976377996" bottom="0.70866141732283505" header="0.47244094488188998" footer="0.43307086614173201"/>
  <pageSetup paperSize="9" scale="90" orientation="portrait" horizontalDpi="300" verticalDpi="300"/>
  <headerFooter alignWithMargins="0">
    <oddHeader>&amp;R&amp;"Verdana,Normal"&amp;7FLS.______
Processo n.º 23069.160041/2021-06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workbookViewId="0">
      <selection activeCell="A4" sqref="A4:D4"/>
    </sheetView>
  </sheetViews>
  <sheetFormatPr defaultColWidth="10.28515625" defaultRowHeight="11.25"/>
  <cols>
    <col min="1" max="1" width="13.28515625" style="1" customWidth="1"/>
    <col min="2" max="2" width="16" style="1" customWidth="1"/>
    <col min="3" max="3" width="52.7109375" style="1" customWidth="1"/>
    <col min="4" max="4" width="17.42578125" style="1" customWidth="1"/>
    <col min="5" max="16384" width="10.28515625" style="1"/>
  </cols>
  <sheetData>
    <row r="1" spans="1:11" ht="15">
      <c r="A1" s="43" t="s">
        <v>0</v>
      </c>
      <c r="B1" s="43"/>
      <c r="C1" s="43"/>
      <c r="D1" s="43"/>
      <c r="E1" s="2"/>
      <c r="F1" s="2"/>
      <c r="G1" s="2"/>
      <c r="H1" s="2"/>
    </row>
    <row r="2" spans="1:11" ht="15">
      <c r="A2" s="43" t="s">
        <v>1</v>
      </c>
      <c r="B2" s="43"/>
      <c r="C2" s="43"/>
      <c r="D2" s="43"/>
      <c r="E2" s="2"/>
      <c r="F2" s="2"/>
      <c r="G2" s="2"/>
      <c r="H2" s="2"/>
    </row>
    <row r="3" spans="1:11" ht="15">
      <c r="A3" s="44" t="s">
        <v>46</v>
      </c>
      <c r="B3" s="44"/>
      <c r="C3" s="44"/>
      <c r="D3" s="44"/>
      <c r="E3" s="2"/>
      <c r="F3" s="2"/>
      <c r="G3" s="2"/>
      <c r="H3" s="2"/>
    </row>
    <row r="4" spans="1:11" ht="12.75">
      <c r="A4" s="45" t="s">
        <v>2</v>
      </c>
      <c r="B4" s="45"/>
      <c r="C4" s="45"/>
      <c r="D4" s="45"/>
      <c r="E4" s="3"/>
      <c r="F4" s="3"/>
      <c r="G4" s="3"/>
      <c r="H4" s="3"/>
    </row>
    <row r="5" spans="1:11" ht="10.5" customHeight="1">
      <c r="A5" s="70" t="s">
        <v>43</v>
      </c>
      <c r="B5" s="70"/>
      <c r="C5" s="70"/>
      <c r="D5" s="70"/>
      <c r="E5" s="3"/>
      <c r="F5" s="3"/>
      <c r="G5" s="3"/>
      <c r="H5" s="3"/>
    </row>
    <row r="6" spans="1:11" ht="12.75" hidden="1">
      <c r="A6" s="70"/>
      <c r="B6" s="70"/>
      <c r="C6" s="70"/>
      <c r="D6" s="70"/>
      <c r="E6" s="3"/>
      <c r="F6" s="3"/>
      <c r="G6" s="3"/>
      <c r="H6" s="3"/>
    </row>
    <row r="7" spans="1:11" ht="33" customHeight="1">
      <c r="A7" s="71" t="s">
        <v>4</v>
      </c>
      <c r="B7" s="71"/>
      <c r="C7" s="71"/>
      <c r="D7" s="71"/>
      <c r="E7" s="4"/>
      <c r="F7" s="4"/>
      <c r="G7" s="4"/>
      <c r="H7" s="4"/>
      <c r="I7" s="4"/>
      <c r="J7" s="4"/>
      <c r="K7" s="4"/>
    </row>
    <row r="8" spans="1:11" ht="7.5" customHeight="1">
      <c r="A8" s="71"/>
      <c r="B8" s="71"/>
      <c r="C8" s="71"/>
      <c r="D8" s="71"/>
      <c r="E8" s="5"/>
      <c r="F8" s="5"/>
      <c r="G8" s="5"/>
      <c r="H8" s="5"/>
      <c r="I8" s="5"/>
      <c r="J8" s="42"/>
      <c r="K8" s="42"/>
    </row>
    <row r="9" spans="1:11" ht="30.75" customHeight="1">
      <c r="A9" s="46" t="s">
        <v>44</v>
      </c>
      <c r="B9" s="46"/>
      <c r="C9" s="46"/>
      <c r="D9" s="46"/>
      <c r="E9" s="6"/>
      <c r="F9" s="6"/>
    </row>
    <row r="10" spans="1:11" ht="20.100000000000001" customHeight="1">
      <c r="A10" s="7">
        <v>1</v>
      </c>
      <c r="B10" s="47" t="s">
        <v>6</v>
      </c>
      <c r="C10" s="47"/>
      <c r="D10" s="8">
        <v>3.4500000000000003E-2</v>
      </c>
      <c r="E10" s="6"/>
      <c r="F10" s="6"/>
    </row>
    <row r="11" spans="1:11" ht="20.100000000000001" customHeight="1">
      <c r="A11" s="9">
        <v>2</v>
      </c>
      <c r="B11" s="48" t="s">
        <v>7</v>
      </c>
      <c r="C11" s="49"/>
      <c r="D11" s="10">
        <v>4.7999999999999996E-3</v>
      </c>
      <c r="E11" s="6"/>
      <c r="F11" s="6"/>
    </row>
    <row r="12" spans="1:11" ht="20.100000000000001" customHeight="1">
      <c r="A12" s="9">
        <v>3</v>
      </c>
      <c r="B12" s="50" t="s">
        <v>8</v>
      </c>
      <c r="C12" s="50"/>
      <c r="D12" s="10">
        <v>8.5000000000000006E-3</v>
      </c>
      <c r="E12" s="6"/>
      <c r="F12" s="6"/>
    </row>
    <row r="13" spans="1:11" ht="20.100000000000001" customHeight="1">
      <c r="A13" s="9">
        <v>4</v>
      </c>
      <c r="B13" s="50" t="s">
        <v>9</v>
      </c>
      <c r="C13" s="50"/>
      <c r="D13" s="10">
        <v>0</v>
      </c>
      <c r="E13" s="6"/>
      <c r="F13" s="6"/>
    </row>
    <row r="14" spans="1:11" ht="20.100000000000001" customHeight="1">
      <c r="A14" s="9">
        <v>5</v>
      </c>
      <c r="B14" s="51" t="s">
        <v>10</v>
      </c>
      <c r="C14" s="52"/>
      <c r="D14" s="10">
        <f>SUM(D10:D13)</f>
        <v>4.7800000000000002E-2</v>
      </c>
      <c r="E14" s="6"/>
      <c r="F14" s="6"/>
    </row>
    <row r="15" spans="1:11" ht="20.100000000000001" customHeight="1">
      <c r="A15" s="9">
        <v>6</v>
      </c>
      <c r="B15" s="50" t="s">
        <v>11</v>
      </c>
      <c r="C15" s="50"/>
      <c r="D15" s="10">
        <v>8.5000000000000006E-3</v>
      </c>
      <c r="E15" s="6"/>
      <c r="F15" s="6"/>
    </row>
    <row r="16" spans="1:11" ht="20.100000000000001" customHeight="1">
      <c r="A16" s="9">
        <v>7</v>
      </c>
      <c r="B16" s="12" t="s">
        <v>12</v>
      </c>
      <c r="C16" s="12"/>
      <c r="D16" s="10">
        <v>5.11E-2</v>
      </c>
      <c r="E16" s="6"/>
      <c r="F16" s="6"/>
    </row>
    <row r="17" spans="1:8" ht="20.100000000000001" customHeight="1">
      <c r="A17" s="9">
        <v>8</v>
      </c>
      <c r="B17" s="50" t="s">
        <v>9</v>
      </c>
      <c r="C17" s="50"/>
      <c r="D17" s="10">
        <v>0</v>
      </c>
      <c r="E17" s="6"/>
      <c r="F17" s="6"/>
    </row>
    <row r="18" spans="1:8" ht="20.100000000000001" customHeight="1">
      <c r="A18" s="13">
        <v>9</v>
      </c>
      <c r="B18" s="51" t="s">
        <v>13</v>
      </c>
      <c r="C18" s="52"/>
      <c r="D18" s="10">
        <f>(D15+1)*(1+D16)*(1+D17)-1</f>
        <v>6.0034349999999792E-2</v>
      </c>
      <c r="E18" s="6"/>
      <c r="F18" s="6"/>
      <c r="G18" s="14"/>
    </row>
    <row r="19" spans="1:8" ht="20.100000000000001" customHeight="1">
      <c r="A19" s="53" t="s">
        <v>14</v>
      </c>
      <c r="B19" s="54"/>
      <c r="C19" s="55"/>
      <c r="D19" s="15">
        <f>((1+D$18)*(1+D$14))-1</f>
        <v>0.11070399192999991</v>
      </c>
      <c r="E19" s="6"/>
      <c r="F19" s="16"/>
    </row>
    <row r="20" spans="1:8" ht="20.100000000000001" customHeight="1">
      <c r="A20" s="61">
        <v>10</v>
      </c>
      <c r="B20" s="64" t="s">
        <v>15</v>
      </c>
      <c r="C20" s="11" t="s">
        <v>16</v>
      </c>
      <c r="D20" s="10">
        <v>0.03</v>
      </c>
      <c r="E20" s="6"/>
      <c r="F20" s="6"/>
    </row>
    <row r="21" spans="1:8" ht="20.100000000000001" customHeight="1">
      <c r="A21" s="62"/>
      <c r="B21" s="65"/>
      <c r="C21" s="11" t="s">
        <v>17</v>
      </c>
      <c r="D21" s="10">
        <v>6.4999999999999997E-3</v>
      </c>
      <c r="E21" s="6"/>
      <c r="F21" s="6"/>
    </row>
    <row r="22" spans="1:8" ht="20.100000000000001" customHeight="1">
      <c r="A22" s="62"/>
      <c r="B22" s="65"/>
      <c r="C22" s="17" t="s">
        <v>18</v>
      </c>
      <c r="D22" s="10">
        <v>0</v>
      </c>
      <c r="E22" s="6"/>
      <c r="F22" s="6"/>
      <c r="G22" s="18"/>
    </row>
    <row r="23" spans="1:8" ht="20.100000000000001" customHeight="1">
      <c r="A23" s="62"/>
      <c r="B23" s="65"/>
      <c r="C23" s="19" t="s">
        <v>19</v>
      </c>
      <c r="D23" s="20">
        <f>SUM(D20:D22)</f>
        <v>3.6499999999999998E-2</v>
      </c>
      <c r="E23" s="6"/>
      <c r="F23" s="6"/>
      <c r="G23" s="18"/>
    </row>
    <row r="24" spans="1:8" ht="20.100000000000001" customHeight="1">
      <c r="A24" s="62"/>
      <c r="B24" s="65"/>
      <c r="C24" s="21" t="s">
        <v>20</v>
      </c>
      <c r="D24" s="10">
        <v>4.4999999999999998E-2</v>
      </c>
      <c r="E24" s="6"/>
      <c r="F24" s="6"/>
    </row>
    <row r="25" spans="1:8" ht="20.100000000000001" customHeight="1">
      <c r="A25" s="63"/>
      <c r="B25" s="66"/>
      <c r="C25" s="19" t="s">
        <v>21</v>
      </c>
      <c r="D25" s="20">
        <f>D23+D24</f>
        <v>8.1499999999999989E-2</v>
      </c>
      <c r="E25" s="6"/>
      <c r="F25" s="6"/>
    </row>
    <row r="26" spans="1:8" ht="20.100000000000001" customHeight="1">
      <c r="A26" s="56" t="s">
        <v>22</v>
      </c>
      <c r="B26" s="57"/>
      <c r="C26" s="57"/>
      <c r="D26" s="22">
        <f>((D$19+1)/(1-D25))-1</f>
        <v>0.20925856497550344</v>
      </c>
      <c r="E26" s="6"/>
      <c r="F26" s="6"/>
    </row>
    <row r="27" spans="1:8" ht="23.25" customHeight="1">
      <c r="A27" s="58" t="s">
        <v>23</v>
      </c>
      <c r="B27" s="58"/>
      <c r="C27" s="58"/>
      <c r="D27" s="58"/>
      <c r="E27" s="23"/>
    </row>
    <row r="28" spans="1:8" ht="11.25" customHeight="1">
      <c r="A28" s="67" t="s">
        <v>24</v>
      </c>
      <c r="B28" s="67"/>
      <c r="C28" s="67"/>
      <c r="D28" s="67" t="s">
        <v>25</v>
      </c>
      <c r="E28" s="24"/>
    </row>
    <row r="29" spans="1:8" ht="14.25" customHeight="1">
      <c r="A29" s="67"/>
      <c r="B29" s="67"/>
      <c r="C29" s="67"/>
      <c r="D29" s="67"/>
      <c r="E29" s="25"/>
      <c r="F29" s="26"/>
      <c r="G29" s="26"/>
      <c r="H29" s="26"/>
    </row>
    <row r="30" spans="1:8" ht="11.25" customHeight="1">
      <c r="A30" s="67" t="s">
        <v>26</v>
      </c>
      <c r="B30" s="67"/>
      <c r="C30" s="67"/>
      <c r="D30" s="67"/>
      <c r="E30" s="27"/>
    </row>
    <row r="31" spans="1:8" ht="12.75" customHeight="1">
      <c r="A31" s="67"/>
      <c r="B31" s="67"/>
      <c r="C31" s="67"/>
      <c r="D31" s="67"/>
      <c r="E31" s="28"/>
      <c r="F31" s="6"/>
    </row>
    <row r="32" spans="1:8" ht="11.25" customHeight="1">
      <c r="A32" s="68" t="s">
        <v>27</v>
      </c>
      <c r="B32" s="68"/>
      <c r="C32" s="68"/>
      <c r="D32" s="68"/>
      <c r="E32" s="29"/>
      <c r="F32" s="29"/>
      <c r="G32" s="29"/>
      <c r="H32" s="29"/>
    </row>
    <row r="33" spans="1:6" ht="12.75">
      <c r="A33" s="69"/>
      <c r="B33" s="69"/>
      <c r="C33" s="69"/>
      <c r="D33" s="69"/>
      <c r="E33" s="6"/>
      <c r="F33" s="6"/>
    </row>
    <row r="34" spans="1:6" ht="12.75">
      <c r="A34" s="69"/>
      <c r="B34" s="69"/>
      <c r="C34" s="69"/>
      <c r="D34" s="69"/>
      <c r="E34" s="6"/>
      <c r="F34" s="6"/>
    </row>
    <row r="35" spans="1:6" ht="12.75">
      <c r="A35" s="30" t="s">
        <v>28</v>
      </c>
      <c r="B35" s="30"/>
      <c r="C35" s="30"/>
      <c r="D35" s="31"/>
      <c r="E35" s="6"/>
      <c r="F35" s="6"/>
    </row>
    <row r="36" spans="1:6" ht="12.75">
      <c r="A36" s="32" t="s">
        <v>29</v>
      </c>
      <c r="B36" s="32"/>
      <c r="C36" s="32" t="s">
        <v>30</v>
      </c>
      <c r="D36" s="33"/>
      <c r="E36" s="6"/>
      <c r="F36" s="6"/>
    </row>
    <row r="37" spans="1:6" ht="12.75" customHeight="1">
      <c r="A37" s="34" t="s">
        <v>31</v>
      </c>
      <c r="B37" s="35"/>
      <c r="C37" s="36" t="s">
        <v>32</v>
      </c>
      <c r="D37" s="37"/>
      <c r="E37" s="6"/>
      <c r="F37" s="6"/>
    </row>
    <row r="38" spans="1:6" ht="12.75" customHeight="1">
      <c r="A38" s="59" t="s">
        <v>33</v>
      </c>
      <c r="B38" s="59"/>
      <c r="C38" s="38"/>
      <c r="D38" s="39"/>
      <c r="E38" s="6"/>
      <c r="F38" s="6"/>
    </row>
    <row r="39" spans="1:6" ht="12.75">
      <c r="A39" s="35" t="s">
        <v>34</v>
      </c>
      <c r="B39" s="35"/>
      <c r="C39" s="35"/>
      <c r="D39" s="39"/>
      <c r="E39" s="6"/>
      <c r="F39" s="6"/>
    </row>
    <row r="40" spans="1:6" ht="12.75" customHeight="1">
      <c r="A40" s="60" t="s">
        <v>35</v>
      </c>
      <c r="B40" s="60"/>
      <c r="C40" s="60"/>
      <c r="D40" s="41"/>
      <c r="E40" s="6"/>
      <c r="F40" s="6"/>
    </row>
    <row r="41" spans="1:6" ht="12.75">
      <c r="A41" s="32" t="s">
        <v>36</v>
      </c>
      <c r="B41" s="40"/>
      <c r="C41" s="40"/>
      <c r="D41" s="37"/>
      <c r="E41" s="6"/>
      <c r="F41" s="6"/>
    </row>
    <row r="42" spans="1:6" ht="12.75">
      <c r="A42" s="32" t="s">
        <v>37</v>
      </c>
      <c r="B42" s="32"/>
      <c r="C42" s="32"/>
      <c r="D42" s="39"/>
      <c r="E42" s="6"/>
      <c r="F42" s="6"/>
    </row>
    <row r="43" spans="1:6" ht="12.75">
      <c r="A43" s="31" t="s">
        <v>38</v>
      </c>
      <c r="B43" s="31"/>
      <c r="C43" s="31"/>
      <c r="D43" s="31"/>
      <c r="E43" s="6"/>
      <c r="F43" s="6"/>
    </row>
    <row r="44" spans="1:6" ht="15">
      <c r="A44" s="33" t="s">
        <v>39</v>
      </c>
      <c r="B44"/>
      <c r="C44"/>
      <c r="D44"/>
    </row>
    <row r="45" spans="1:6" ht="15">
      <c r="A45" t="s">
        <v>40</v>
      </c>
      <c r="B45"/>
      <c r="C45"/>
      <c r="D45"/>
    </row>
    <row r="46" spans="1:6" ht="15">
      <c r="A46" t="s">
        <v>41</v>
      </c>
      <c r="B46"/>
      <c r="C46"/>
      <c r="D46"/>
    </row>
    <row r="47" spans="1:6" ht="15">
      <c r="A47" t="s">
        <v>42</v>
      </c>
      <c r="B47"/>
      <c r="C47"/>
      <c r="D47"/>
    </row>
  </sheetData>
  <mergeCells count="26">
    <mergeCell ref="A27:D27"/>
    <mergeCell ref="A38:B38"/>
    <mergeCell ref="A40:C40"/>
    <mergeCell ref="A20:A25"/>
    <mergeCell ref="B20:B25"/>
    <mergeCell ref="D28:D29"/>
    <mergeCell ref="A28:C29"/>
    <mergeCell ref="A30:D31"/>
    <mergeCell ref="A32:D34"/>
    <mergeCell ref="B15:C15"/>
    <mergeCell ref="B17:C17"/>
    <mergeCell ref="B18:C18"/>
    <mergeCell ref="A19:C19"/>
    <mergeCell ref="A26:C26"/>
    <mergeCell ref="B10:C10"/>
    <mergeCell ref="B11:C11"/>
    <mergeCell ref="B12:C12"/>
    <mergeCell ref="B13:C13"/>
    <mergeCell ref="B14:C14"/>
    <mergeCell ref="A1:D1"/>
    <mergeCell ref="A2:D2"/>
    <mergeCell ref="A3:D3"/>
    <mergeCell ref="A4:D4"/>
    <mergeCell ref="A9:D9"/>
    <mergeCell ref="A5:D6"/>
    <mergeCell ref="A7:D8"/>
  </mergeCells>
  <printOptions horizontalCentered="1"/>
  <pageMargins left="0" right="0" top="0.94488188976377996" bottom="0.70866141732283505" header="0.47244094488188998" footer="0.43307086614173201"/>
  <pageSetup paperSize="9" scale="90" orientation="portrait" horizontalDpi="300" verticalDpi="300"/>
  <headerFooter alignWithMargins="0">
    <oddHeader>&amp;R&amp;"Verdana,Normal"&amp;7FLS.______
Processo n.º 23069.160041/2021-06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BDI- obra</vt:lpstr>
      <vt:lpstr>BDI- equipamentos</vt:lpstr>
      <vt:lpstr>'BDI- equipamentos'!Area_de_impressao</vt:lpstr>
      <vt:lpstr>'BDI- obra'!Area_de_impressao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Sérgio</cp:lastModifiedBy>
  <cp:lastPrinted>2022-05-18T11:31:00Z</cp:lastPrinted>
  <dcterms:created xsi:type="dcterms:W3CDTF">2018-02-25T13:35:00Z</dcterms:created>
  <dcterms:modified xsi:type="dcterms:W3CDTF">2022-10-25T16:32:06Z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EBF84BC7F47E490C9D4906335D6B0F2A</vt:lpwstr>
  </property>
  <property fmtid="{D5CDD505-2E9C-101B-9397-08002B2CF9AE}" pid="3" name="KSOProductBuildVer">
    <vt:lpwstr>1046-11.2.0.11254</vt:lpwstr>
  </property>
</Properties>
</file>