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Folha1" sheetId="1" r:id="rId1"/>
  </sheets>
  <definedNames>
    <definedName name="_xlnm.Print_Area" localSheetId="0">Folha1!$A$1:$K$75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74" i="1" l="1"/>
  <c r="G74" i="1"/>
  <c r="K73" i="1"/>
  <c r="G73" i="1"/>
  <c r="K72" i="1"/>
  <c r="G72" i="1"/>
  <c r="K71" i="1"/>
  <c r="G71" i="1"/>
  <c r="K70" i="1"/>
  <c r="G70" i="1"/>
  <c r="K69" i="1"/>
  <c r="G69" i="1"/>
  <c r="K68" i="1"/>
  <c r="G68" i="1"/>
  <c r="K67" i="1"/>
  <c r="G67" i="1"/>
  <c r="K66" i="1"/>
  <c r="G66" i="1"/>
  <c r="K65" i="1"/>
  <c r="G65" i="1"/>
  <c r="K64" i="1"/>
  <c r="G64" i="1"/>
  <c r="K63" i="1"/>
  <c r="G63" i="1"/>
  <c r="K62" i="1"/>
  <c r="G62" i="1"/>
  <c r="K61" i="1"/>
  <c r="G61" i="1"/>
  <c r="K60" i="1"/>
  <c r="G60" i="1"/>
  <c r="K59" i="1"/>
  <c r="G59" i="1"/>
  <c r="K58" i="1"/>
  <c r="G58" i="1"/>
  <c r="K57" i="1"/>
  <c r="G57" i="1"/>
  <c r="K56" i="1"/>
  <c r="G56" i="1"/>
  <c r="K55" i="1"/>
  <c r="G55" i="1"/>
  <c r="K54" i="1"/>
  <c r="G54" i="1"/>
  <c r="K53" i="1"/>
  <c r="G53" i="1"/>
  <c r="K52" i="1"/>
  <c r="G52" i="1"/>
  <c r="K51" i="1"/>
  <c r="G51" i="1"/>
  <c r="K50" i="1"/>
  <c r="G50" i="1"/>
  <c r="K49" i="1"/>
  <c r="G49" i="1"/>
  <c r="K48" i="1"/>
  <c r="G48" i="1"/>
  <c r="K47" i="1"/>
  <c r="G47" i="1"/>
  <c r="K46" i="1"/>
  <c r="G46" i="1"/>
  <c r="K45" i="1"/>
  <c r="G45" i="1"/>
  <c r="K44" i="1"/>
  <c r="G44" i="1"/>
  <c r="K43" i="1"/>
  <c r="G43" i="1"/>
  <c r="K42" i="1"/>
  <c r="G42" i="1"/>
  <c r="K41" i="1"/>
  <c r="G41" i="1"/>
  <c r="K40" i="1"/>
  <c r="G40" i="1"/>
  <c r="K39" i="1"/>
  <c r="G39" i="1"/>
  <c r="K38" i="1"/>
  <c r="G38" i="1"/>
  <c r="K37" i="1"/>
  <c r="G37" i="1"/>
  <c r="K36" i="1"/>
  <c r="G36" i="1"/>
  <c r="K35" i="1"/>
  <c r="G35" i="1"/>
  <c r="K34" i="1"/>
  <c r="G34" i="1"/>
  <c r="K33" i="1"/>
  <c r="G33" i="1"/>
  <c r="K32" i="1"/>
  <c r="G32" i="1"/>
  <c r="K31" i="1"/>
  <c r="G31" i="1"/>
  <c r="K30" i="1"/>
  <c r="G30" i="1"/>
  <c r="K29" i="1"/>
  <c r="G29" i="1"/>
  <c r="K28" i="1"/>
  <c r="G28" i="1"/>
  <c r="K27" i="1"/>
  <c r="G27" i="1"/>
  <c r="K26" i="1"/>
  <c r="G26" i="1"/>
  <c r="K25" i="1"/>
  <c r="G25" i="1"/>
  <c r="K24" i="1"/>
  <c r="G24" i="1"/>
  <c r="K23" i="1"/>
  <c r="G23" i="1"/>
  <c r="K22" i="1"/>
  <c r="G22" i="1"/>
  <c r="K21" i="1"/>
  <c r="G21" i="1"/>
  <c r="K20" i="1"/>
  <c r="G20" i="1"/>
  <c r="K19" i="1"/>
  <c r="G19" i="1"/>
  <c r="K18" i="1"/>
  <c r="G18" i="1"/>
  <c r="K17" i="1"/>
  <c r="G17" i="1"/>
  <c r="K16" i="1"/>
  <c r="G16" i="1"/>
  <c r="K15" i="1"/>
  <c r="G15" i="1"/>
  <c r="K14" i="1"/>
  <c r="G14" i="1"/>
  <c r="K13" i="1"/>
  <c r="G13" i="1"/>
  <c r="K12" i="1"/>
  <c r="G12" i="1"/>
  <c r="K11" i="1"/>
  <c r="G11" i="1"/>
  <c r="K10" i="1"/>
  <c r="G10" i="1"/>
  <c r="K9" i="1"/>
  <c r="G9" i="1"/>
  <c r="K8" i="1"/>
  <c r="G8" i="1"/>
  <c r="K7" i="1"/>
  <c r="G7" i="1"/>
  <c r="K6" i="1"/>
  <c r="G6" i="1"/>
  <c r="G75" i="1" s="1"/>
</calcChain>
</file>

<file path=xl/sharedStrings.xml><?xml version="1.0" encoding="utf-8"?>
<sst xmlns="http://schemas.openxmlformats.org/spreadsheetml/2006/main" count="360" uniqueCount="92">
  <si>
    <t>PRÓ-REITORIA DE ADMINISTRAÇÃO</t>
  </si>
  <si>
    <t>COORDENAÇÃO DE MATERIAIS</t>
  </si>
  <si>
    <t>ANEXO I-A - PLANILHA ESTIMATIVA DE DESCRIÇÃO E PREÇOS</t>
  </si>
  <si>
    <t>ITEM</t>
  </si>
  <si>
    <t>DESCRIÇÃO/ ESPECIFICAÇÃO</t>
  </si>
  <si>
    <t>SUGESTÃO DE CATMAT</t>
  </si>
  <si>
    <t>UNIDADE DE MEDIDA</t>
  </si>
  <si>
    <t>QUANTIDADE TOTAL</t>
  </si>
  <si>
    <t>VALOR DE REFERÊNCIA (unitário) (R$)</t>
  </si>
  <si>
    <t>VALOR DE REFERÊNCIA (total)(R$)</t>
  </si>
  <si>
    <t>Exclusivo ME/EPP (SIM ou NÂO) (abaixo de R$80.000,00)</t>
  </si>
  <si>
    <t>Margem de Preferência - Decreto 8538/2015 - Margem de até 25% - Duplicar o item</t>
  </si>
  <si>
    <t>Modo de Disputa da etapa de Lances</t>
  </si>
  <si>
    <t>Intervalo mínimo de diferença de valores entre os lances</t>
  </si>
  <si>
    <t>Algodão hidrófobo. Algodão hidrofóbico. Algodão impermeável.</t>
  </si>
  <si>
    <t>Embalagem de 1kg</t>
  </si>
  <si>
    <t>SIM</t>
  </si>
  <si>
    <t>NÃO</t>
  </si>
  <si>
    <t>Aberto</t>
  </si>
  <si>
    <t>Bandeja de Laboratório em Plástico em Polietileno: Largura x Comprimento x Altura x Capacidade 38 X 53 x 8,0 cm x 12 L. Indicado para uso geral, armazenagem de produtos.</t>
  </si>
  <si>
    <t>unidade</t>
  </si>
  <si>
    <t>Bandeja laboratório, material plástico, dimensões 29 x 44 x 9 cm, características adicionais branca fosca, paredes reforçadas</t>
  </si>
  <si>
    <t xml:space="preserve">Bandeja Plástica p/ Lâmina de Vidro, capacidade  de 20 Lâminas </t>
  </si>
  <si>
    <t xml:space="preserve">Barrilete - Material: plástico. Graduado, capacidade 30 L, Acessórios: com tampa e torneira. </t>
  </si>
  <si>
    <t>Béquer, material polipropileno, graduado, capacidade 150 mL, forma baixa, adicional com orla e bico</t>
  </si>
  <si>
    <t>Béquer, material polipropileno, graduado, capacidade 500 mL, forma baixa, adicional com orla e bico</t>
  </si>
  <si>
    <t xml:space="preserve">Béquer, material polipropileno, graduado, forma baixa, capacidade 4000 mL, adicional com orla e bico </t>
  </si>
  <si>
    <t xml:space="preserve">Caixa para armazenando de lâminas histológicas - material de plástico ou madeira que acomode 50 lâminas de medidas 26.0 x 76.0 mm </t>
  </si>
  <si>
    <t>Caixa porta-lâmina em polipropileno 225x180x35 mm capacidade 100 lâminas. Indicado para armazenamento (tipo maleta) de lâminas de microscopia. Com tampa dobradiça e trava de segurança Material: plástico ABS Capacidade: 100 Lâminas Emabalagem: Peça</t>
  </si>
  <si>
    <t xml:space="preserve">Câmara para contagem Mcmaster plástica. Para análise laboratoriais, com reticulado impresso, Injetada em Poliestireno Cristal. Lâmina 63,5 X 16 X 1,5 mm. Suporte 76,6 x 26,3 x 5,5 mm. Embalagem com 10 unidades </t>
  </si>
  <si>
    <t>Caneta para imuno-histoquímica e hibridização In Situ, Super PAP PEN - Liquid Blocker (nova geração), tamanho mini, ponta fina, suficiente para no mínimo 375 aplicações, além de suportar até 120ºC</t>
  </si>
  <si>
    <t xml:space="preserve">Cápsula de evaporação, material porcelana, diâmetro cerca de 70 mm, formato fundo redondo, adicional com bico </t>
  </si>
  <si>
    <t>Cooler caixa para manutenção de temperatura mín. - 10oC para microtubos de 2mL</t>
  </si>
  <si>
    <t>Cuba para coloração de lâminas - em vidro, completa, para coloração de até 8 lâminas com berço, alça e tampa</t>
  </si>
  <si>
    <t>Envelope para autoclavação (papel grau cirúrgico), em papel e plástico, onde o plástico é poliester e/ou polipropileno autoclavável. Fornecido em rolo de 10cm x 100m.</t>
  </si>
  <si>
    <t>rolo de 100 metros</t>
  </si>
  <si>
    <t xml:space="preserve">FRASCO COLETOR, TIPO UNIVERSAL, MATERIAL PLÁSTICO TRANSPARENTE, CAPACIDADE CERCA DE 50 ML, TIPO TAMPA ROSQUEÁVEL, COMPONENTES C/ ESPÁTULA, TIPO USO DESCARTÁVEL </t>
  </si>
  <si>
    <t>Frasco de plástico (polietileno), cor âmbar - Para produtos químicos, capacidade 1000 mL, Diâmetro da boca: 30 mm, com tampa rosqueável à prova de vazamento.</t>
  </si>
  <si>
    <t>Frasco de plástico (polietileno), cor âmbar - Para produtos químicos, capacidade 125mL, Diâmetro da boca: 30 mm, com tampa rosqueável à prova de vazamento.</t>
  </si>
  <si>
    <t>Frasco de plástico (polietileno), cor âmbar - Para produtos químicos, capacidade 250 mL, Diâmetro da boca: 30 mm, com tampa rosqueável à prova de vazamento.</t>
  </si>
  <si>
    <t>Frasco de plástico (polietileno), cor âmbar - Para produtos químicos, capacidade 500 mL, Diâmetro da boca: 30 mm, com tampa rosqueável à prova de vazamento.</t>
  </si>
  <si>
    <t>Frasco de plástico (polietileno), graduado, com tampa rosqueável - para produtos químicos - 1000 mL, Altura boca: 3,5cm Altura corpo: 17,5cm Peso: 102g Subdivisões: 50mL Diâmetro boca: 30mm</t>
  </si>
  <si>
    <t>Frasco de plástico (polietileno), graduado, com tampa rosqueável - para produtos químicos - capacidade 125 mL, Altura boca: 3,5cm Altura corpo: 7,5cm Peso: 20g Subdivisões: 10mL Diâmetro boca: 30mm</t>
  </si>
  <si>
    <t>Frasco de plástico (polietileno), graduado, com tampa rosqueável - para produtos químicos - capacidade 250 mL, Altura boca: 3,5cm Altura corpo: 11cm Peso: 40g Subdivisões: 25mL Diâmetro boca: 30mm</t>
  </si>
  <si>
    <t>Frasco de plástico (polietileno), graduado, com tampa rosqueável - para produtos químicos - capacidade 500 mL, Altura boca: 3,5cm Altura corpo: 14cm Peso: 54g Subdivisões: 25mL Diâmetro boca: 30mm</t>
  </si>
  <si>
    <t>Frasco, material: plástico, capacidade: 100 ml, características adicionais: tampa rosca batocada</t>
  </si>
  <si>
    <t>Funil laboratório, tipo uso buchner, material porcelana, capacidade 250mL, Diâmetro da boca = 10 cm</t>
  </si>
  <si>
    <r>
      <rPr>
        <sz val="8"/>
        <color rgb="FF000000"/>
        <rFont val="Calibri"/>
        <family val="2"/>
        <charset val="1"/>
      </rPr>
      <t>Garrafa de cultura de células, fabricada em poliestireno, frasco com superfície tratada para adesão celular, estéril, apirogênica, livre de DNAse e RNAse, com tampa, 60ml, 25cm². Marca de referência: Falcon ou Corning. Fornecimento em p</t>
    </r>
    <r>
      <rPr>
        <sz val="8"/>
        <color rgb="FF000000"/>
        <rFont val="Calibri"/>
        <family val="2"/>
      </rPr>
      <t>acote com 10 unidades.</t>
    </r>
  </si>
  <si>
    <t xml:space="preserve">Gral, material porcelana, capacidade cerca de 100 mL, acessórios com pistilo de porcelana </t>
  </si>
  <si>
    <t xml:space="preserve">Gral, material porcelana, capacidade cerca de 300 mL, acessórios com pistilo de porcelana </t>
  </si>
  <si>
    <t>LÂMINA LABORATÓRIO, MATERIAL VIDRO, DIMENSÕES CERCA DE 75 X 25 MM, TIPO* LAPIDADA, TIPO BORDA BORDA FOSCA. FORNECIMENTO EM CAIXA C/ 50 UNIDADES</t>
  </si>
  <si>
    <t>Lâmina laboratório, material: vidro, aplicação: preparada, dimensões: cerca de 75 x 25 mm, tipo : caixa c/50 peças, adicional: para bacteriologia. Fornecimento em caixa c/ 50 unidades</t>
  </si>
  <si>
    <t>Laminula de vidro: medindo 25x30 mm. Fornecimento em caixa c/ 100 unidades.</t>
  </si>
  <si>
    <t>Lamínula para Câmara de Neubauer: fabricada em vidro ótico especial; Tamanho de 20mm x 26mm. Fornecimento em caixa com 50 unidades.</t>
  </si>
  <si>
    <t>Lamínula para Microscopia Quadrada: em vidro, com espessura de 0,13 a 0,16 mm; Embaladas a vácuo em papel aluminizado. Tamanho 22 x 22 mm. Fornecimento em caixa c/ 100 unidades.</t>
  </si>
  <si>
    <r>
      <rPr>
        <sz val="8"/>
        <color rgb="FF000000"/>
        <rFont val="Calibri"/>
        <family val="2"/>
        <charset val="1"/>
      </rPr>
      <t xml:space="preserve">Lamínula para Microscopia Quadrada: em vidro, com espessura de 0,13 a 0,16 mm; Embaladas a vácuo em papel aluminizado. Tamanho 24 x 24 mm. </t>
    </r>
    <r>
      <rPr>
        <sz val="8"/>
        <color rgb="FF000000"/>
        <rFont val="Calibri"/>
        <family val="2"/>
      </rPr>
      <t>Fornecimento em caixa c/ 100 unidades.</t>
    </r>
  </si>
  <si>
    <r>
      <rPr>
        <sz val="8"/>
        <color rgb="FF000000"/>
        <rFont val="Calibri"/>
        <family val="2"/>
        <charset val="1"/>
      </rPr>
      <t xml:space="preserve">Lamínula para Microscopia Quadrada: em vidro, com espessura de 0,13 a 0,16mm; Embaladas a vácuo em papel aluminizado. Tamanho 20 x 20 mm. </t>
    </r>
    <r>
      <rPr>
        <sz val="8"/>
        <color rgb="FF000000"/>
        <rFont val="Calibri"/>
        <family val="2"/>
      </rPr>
      <t>Fornecimento em caixa c/ 100 unidades.</t>
    </r>
  </si>
  <si>
    <r>
      <rPr>
        <sz val="8"/>
        <color rgb="FF000000"/>
        <rFont val="Calibri"/>
        <family val="2"/>
        <charset val="1"/>
      </rPr>
      <t xml:space="preserve">Lamínula para Microscopia Retangular: em vidro, embaladas a vácuo em papel aluminizado. Espessura 0,13 mm - Tamanho - 24 x 60 mm. </t>
    </r>
    <r>
      <rPr>
        <sz val="8"/>
        <color rgb="FF000000"/>
        <rFont val="Calibri"/>
        <family val="2"/>
      </rPr>
      <t>Fornecimento em caixa c/ 100 unidades.</t>
    </r>
  </si>
  <si>
    <r>
      <rPr>
        <sz val="8"/>
        <color rgb="FF000000"/>
        <rFont val="Calibri"/>
        <family val="2"/>
        <charset val="1"/>
      </rPr>
      <t xml:space="preserve">Lamínula para Microscopia Retangular: em vidro, embaladas a vácuo em papel aluminizado. Espessura 0,14mm - Tamanho - 24 x 40mm. </t>
    </r>
    <r>
      <rPr>
        <sz val="8"/>
        <color rgb="FF000000"/>
        <rFont val="Calibri"/>
        <family val="2"/>
      </rPr>
      <t>Fornecimento em caixa c/ 100 unidades.</t>
    </r>
  </si>
  <si>
    <t>Microplaca para cultura de células, 96 poços, com tampa, estéril, fundo chato, superfície tratada para aderência, com baixa evaporação, apirogênica, livre de DNAse e RNAse, embalada individualmente. Marca de referência: Falcon ou Corning.</t>
  </si>
  <si>
    <t>Microtubo de PCR: Com tampa tipo Flat (Lisa/Chata) Fabricado em polipropileno atóxico com 99,9% de pureza; Livre de DNase, RNase, pirogênios, minerais ou metais pesados. PCR de 200ul - Fornecimento em pct c/ 1.000 unidades.</t>
  </si>
  <si>
    <r>
      <rPr>
        <sz val="8"/>
        <color rgb="FF000000"/>
        <rFont val="Calibri"/>
        <family val="2"/>
        <charset val="1"/>
      </rPr>
      <t xml:space="preserve">Microtubo de PCR: Com tampa tipo Flat (Lisa/Chata) Fabricado em polipropileno atóxico com 99,9% de pureza; Livre de DNase, RNase, pirogênios, minerais ou metais pesados. PCR de 500ul - </t>
    </r>
    <r>
      <rPr>
        <sz val="8"/>
        <color rgb="FF000000"/>
        <rFont val="Calibri"/>
        <family val="2"/>
      </rPr>
      <t>Fornecimento em pct c/ 1.000 unidades.</t>
    </r>
  </si>
  <si>
    <r>
      <rPr>
        <sz val="8"/>
        <color rgb="FF000000"/>
        <rFont val="Calibri"/>
        <family val="2"/>
        <charset val="1"/>
      </rPr>
      <t xml:space="preserve">Microtubo em polipropileno para PCR em tempo real, enfileirados em 8 tubos com volume de 0,2 mL - </t>
    </r>
    <r>
      <rPr>
        <sz val="8"/>
        <color rgb="FF000000"/>
        <rFont val="Calibri"/>
        <family val="2"/>
      </rPr>
      <t>Fornecimento em pct c/ 1.000 unidades.</t>
    </r>
  </si>
  <si>
    <t>Microtubo tipo eppendorf , descartável, volume até 2,0 mililitros, com as seguintes características: - Incolor, em resina de grau médico (polipropileno puro); Volume: 2,0 ml; Graduação: a cada 100 µl; Suporta força de centrifugação de 35.000 xg; Temperatura de trabalho permitida: -90 até 121°C; Superfície para anotações; Embalagem: 01 pacote com 1000 tubos. Confeccionado em Polipropileno Autoclavável. Diversas utilidades, como: Centrifugação, armazenar sôro sanguineo para contra prova, armazenar amostras diversas, etc...</t>
  </si>
  <si>
    <t>PINÇA ANATÔMICA PONTA FINA C/ SERRILHA P/ HISTOLOGIA 12 CM - Material: Produto Confeccionado em Aço Inoxidável Cirúrgicos; Unidade de fornecimento: unidade.</t>
  </si>
  <si>
    <t xml:space="preserve">Pipeta Pasteur, mateiral plástico, graduada, capacidade 1 mL, escala 0,25 em 0,25 mL, tipo uso descartável </t>
  </si>
  <si>
    <r>
      <rPr>
        <sz val="8"/>
        <color rgb="FF000000"/>
        <rFont val="Calibri"/>
        <family val="2"/>
        <charset val="1"/>
      </rPr>
      <t xml:space="preserve">Pipeta Pasteur, Material Plástico, graduada, Capacidade 5 mL, Não Estéril, Tipo uso descartável, escala 0,5 em 0,5 mL – Fornecimento em </t>
    </r>
    <r>
      <rPr>
        <sz val="8"/>
        <color rgb="FF000000"/>
        <rFont val="Calibri"/>
        <family val="2"/>
      </rPr>
      <t>pacote 500 unidades</t>
    </r>
  </si>
  <si>
    <t xml:space="preserve">Pipeta, tipo pasteur, graduação graduada, capacidade 3mL, material plástico, escala escala 0,5 em 0,5 ml, esterilidade não estéril </t>
  </si>
  <si>
    <r>
      <rPr>
        <sz val="8"/>
        <color rgb="FF000000"/>
        <rFont val="Calibri"/>
        <family val="2"/>
        <charset val="1"/>
      </rPr>
      <t xml:space="preserve">Pipeta, Tipo Sorológica, Graduada, Capacidade 10 mL, Material: Plástico, Estéril, Embalagem Individual, Tipo Uso Descartável, Acessórios Com Filtro Hidrófobo – Fornecimento em </t>
    </r>
    <r>
      <rPr>
        <sz val="8"/>
        <color rgb="FF000000"/>
        <rFont val="Calibri"/>
        <family val="2"/>
      </rPr>
      <t>pacote com 50 unidades</t>
    </r>
  </si>
  <si>
    <r>
      <rPr>
        <sz val="8"/>
        <color rgb="FF000000"/>
        <rFont val="Calibri"/>
        <family val="2"/>
        <charset val="1"/>
      </rPr>
      <t xml:space="preserve">Pipeta, Tipo Sorológica, Graduada, Capacidade 5 ml, Material Plástico, Estéril, Embalagem Embalagem Individual, Tipo Uso Descartável, Acessórios Com Filtro Hidrófobo – Fornecimento em </t>
    </r>
    <r>
      <rPr>
        <sz val="8"/>
        <color rgb="FF000000"/>
        <rFont val="Calibri"/>
        <family val="2"/>
      </rPr>
      <t>pacote com 50 unidades</t>
    </r>
  </si>
  <si>
    <t xml:space="preserve">Pipeta, tipo sorológica, material plástico, graduada, capacidade 25 mL, escala de 0,2 em 0,2 mL, estéril, embalagem individual, tipo uso descartável, com filtro hidrófobo </t>
  </si>
  <si>
    <t xml:space="preserve">Placa de petri - Material: vidro. Características gerais: lisa, estéril. Medidas: 100 x 15 mm. </t>
  </si>
  <si>
    <t>Placa de Petri de vidro: Tamanho 60 x 15 mm – Fornecimento em caixa c/ 48 unidades</t>
  </si>
  <si>
    <r>
      <rPr>
        <sz val="8"/>
        <color rgb="FF000000"/>
        <rFont val="Calibri"/>
        <family val="2"/>
        <charset val="1"/>
      </rPr>
      <t xml:space="preserve">Placa de Petri de vidro: Tamanho 80 x 15 mm - </t>
    </r>
    <r>
      <rPr>
        <sz val="8"/>
        <color rgb="FF000000"/>
        <rFont val="Calibri"/>
        <family val="2"/>
      </rPr>
      <t xml:space="preserve"> – Fornecimento em caixa c/ 48 unidades</t>
    </r>
  </si>
  <si>
    <t>Placa de Petri para Microbiologia 150 x 20 mm em Vidro. Tampa e fundo superfícies Planas, Vidro Transparente, Autoclaváveis.</t>
  </si>
  <si>
    <t>PLACA DE PETRI, TRATADA PARA CULTURA DE CÉLULAS; MATERIAL PLÁSTICO, FORMATO REDONDA, DIMENSÕES CERCA DE 15 X 90MM, ESTERILIDADE ESTÉRIL, TIPO USO DESCARTÁVEL.</t>
  </si>
  <si>
    <t xml:space="preserve">Placa laboratório, tipo de toque, material porcelana, capacidade 9 poços </t>
  </si>
  <si>
    <t>Placa Laboratório, Tipo Para Cultura, Material Plástico, Capacidade 96 Poços, Tipo Fundo Fundo Chato, Componentes Com Tampa, Estéril, Apirogênica, Livre de DNase e RNase, Tipo Uso Descartável, Embalagem individual.</t>
  </si>
  <si>
    <t>PLACA LABORATÓRIO, TIPO PARA CULTURA, MATERIAL POLIETILENO, CAPACIDADE 24 POÇOS, TIPO FUNDO FUNDO CHATO, COMPONENTES COM TAMPA, IDENTIFICAÇÃO ALFA- NUMÉRICA, ADICIONAL SUPERFÍCIE TRATADA, ESTERILIDADE* ESTÉRIL, APIROGÊNICA, LIVRE DE DNASE E RNASE, TIPO USO* DESCARTÁVEL, EMBALAGEM PRIMÁRIA EMBALAGEM INDIVIDUAL</t>
  </si>
  <si>
    <t xml:space="preserve">Placas de Petri em vidro pequena 35X10 MM As Placas de Petri são ideais para produção de células, pré-tratamento, preparação, crescimento celular, armazenamento de amostras etc. </t>
  </si>
  <si>
    <t>Ponteira 1000 microlitros, sem filtro, autoclaváveis, fabricadas em polipropileno atóxico com 99,9% de pureza; Livre de DNase, RNase, pirogenios, minerais ou metais pesados. Pacote com 1000 unidades.</t>
  </si>
  <si>
    <t>Porta Agulha 14 Cm ABC</t>
  </si>
  <si>
    <t>Porta Lâmina para Citologia - Tipo Frasco Capacidade para até 3 Lâmina. Capacidade para 3 lâminas. Tampa com rosca. Material polipropileno. Cor: Natural Pacotes com 100 unidades.</t>
  </si>
  <si>
    <t>Proveta, graduada, material: polipropileno, capacidade: 250mL</t>
  </si>
  <si>
    <t>Proveta, graduada, material: polipropileno, capacidade: 500mL</t>
  </si>
  <si>
    <t>Saco para Autoclave: Polietileno de alta densidade - Dimensões 40x60cm capacidade 20 litros</t>
  </si>
  <si>
    <t>EMB C/ 20 UND</t>
  </si>
  <si>
    <t>Saco para Autoclave: Polietileno de alta densidade - Dimensões: 50 x 60cm. Capacidade 40 L</t>
  </si>
  <si>
    <t>EMBALAGEM C/20</t>
  </si>
  <si>
    <r>
      <rPr>
        <sz val="8"/>
        <color rgb="FF000000"/>
        <rFont val="Calibri"/>
        <family val="2"/>
        <charset val="1"/>
      </rPr>
      <t>Tubo de centrifugação, tipo Falcon, material polipropileno, capacidade 50 mL, autoclavável a 121ºC por até 10 minutos. Tampa rosqueável em polietileno. Graduado, com superfície para marcação de amostras. Fundo cônico. Fornecimento em e</t>
    </r>
    <r>
      <rPr>
        <sz val="8"/>
        <color rgb="FF000000"/>
        <rFont val="Calibri"/>
        <family val="2"/>
      </rPr>
      <t>mbalagem com 100 unidades.</t>
    </r>
  </si>
  <si>
    <r>
      <rPr>
        <sz val="8"/>
        <color rgb="FF000000"/>
        <rFont val="Calibri"/>
        <family val="2"/>
        <charset val="1"/>
      </rPr>
      <t xml:space="preserve">Tubo laboratório, tipo centrífuga, material polipropileno, fundo cônico, capacidade 15 mL, graduado, com tampa de rosca, uso autoclavável. </t>
    </r>
    <r>
      <rPr>
        <sz val="8"/>
        <color rgb="FF000000"/>
        <rFont val="Calibri"/>
        <family val="2"/>
      </rPr>
      <t>Fornecimento em embalagem com 100 unidades.</t>
    </r>
  </si>
  <si>
    <t>VALOR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</si>
</sst>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R$ &quot;* #,##0.00_-;&quot;-R$ &quot;* #,##0.00_-;_-&quot;R$ &quot;* \-??_-;_-@_-"/>
  </numFmts>
  <fonts count="9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8"/>
      <color rgb="FFFF0000"/>
      <name val="Calibri"/>
      <family val="2"/>
      <charset val="1"/>
    </font>
    <font>
      <sz val="14"/>
      <color rgb="FFFF0000"/>
      <name val="Times New Roman"/>
      <family val="1"/>
      <charset val="1"/>
    </font>
    <font>
      <sz val="8"/>
      <color rgb="FF000000"/>
      <name val="Calibri"/>
      <family val="2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8DB3E2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8" fillId="0" borderId="0" applyBorder="0" applyProtection="0"/>
  </cellStyleXfs>
  <cellXfs count="16">
    <xf numFmtId="0" fontId="0" fillId="0" borderId="0" xfId="0"/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1" applyFont="1" applyBorder="1" applyAlignment="1" applyProtection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164" fontId="3" fillId="2" borderId="1" xfId="1" applyFont="1" applyFill="1" applyBorder="1" applyAlignment="1" applyProtection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DB3E2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75"/>
  <sheetViews>
    <sheetView tabSelected="1" view="pageLayout" topLeftCell="A66" zoomScale="80" zoomScaleNormal="115" zoomScalePageLayoutView="80" workbookViewId="0">
      <selection activeCell="D74" sqref="D74"/>
    </sheetView>
  </sheetViews>
  <sheetFormatPr defaultColWidth="9.140625" defaultRowHeight="15" x14ac:dyDescent="0.25"/>
  <cols>
    <col min="1" max="1" width="4.28515625" style="2" customWidth="1"/>
    <col min="2" max="2" width="35.7109375" style="2" customWidth="1"/>
    <col min="3" max="3" width="9.7109375" style="2" customWidth="1"/>
    <col min="4" max="4" width="8.28515625" style="3" customWidth="1"/>
    <col min="5" max="5" width="11.42578125" style="4" customWidth="1"/>
    <col min="6" max="6" width="9.7109375" style="4" customWidth="1"/>
    <col min="7" max="7" width="13.5703125" style="4" customWidth="1"/>
    <col min="8" max="8" width="10.5703125" style="4" customWidth="1"/>
    <col min="9" max="9" width="11.5703125" style="4" customWidth="1"/>
    <col min="10" max="10" width="8.7109375" style="5" customWidth="1"/>
    <col min="11" max="11" width="15" style="4" customWidth="1"/>
    <col min="12" max="12" width="9.140625" style="6"/>
    <col min="13" max="13" width="56.140625" style="2" customWidth="1"/>
    <col min="14" max="1024" width="9.140625" style="6"/>
  </cols>
  <sheetData>
    <row r="1" spans="1:13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5" spans="1:13" ht="82.5" customHeight="1" x14ac:dyDescent="0.25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</row>
    <row r="6" spans="1:13" ht="22.5" x14ac:dyDescent="0.25">
      <c r="A6" s="8">
        <v>1</v>
      </c>
      <c r="B6" s="9" t="s">
        <v>14</v>
      </c>
      <c r="C6" s="9">
        <v>407961</v>
      </c>
      <c r="D6" s="9" t="s">
        <v>15</v>
      </c>
      <c r="E6" s="9">
        <v>16</v>
      </c>
      <c r="F6" s="10">
        <v>32.380000000000003</v>
      </c>
      <c r="G6" s="10">
        <f t="shared" ref="G6:G37" si="0">F6*E6</f>
        <v>518.08000000000004</v>
      </c>
      <c r="H6" s="10" t="s">
        <v>16</v>
      </c>
      <c r="I6" s="10" t="s">
        <v>17</v>
      </c>
      <c r="J6" s="11" t="s">
        <v>18</v>
      </c>
      <c r="K6" s="12">
        <f t="shared" ref="K6:K37" si="1">IF(F6&lt;0.01,"",IF(AND(F6&gt;=0.01,F6&lt;=5),0.01,IF(F6&lt;=10,0.02,IF(F6&lt;=20,0.03,IF(F6&lt;=50,0.05,IF(F6&lt;=100,0.1,IF(F6&lt;=200,0.12,IF(F6&lt;=500,0.2,IF(F6&lt;=1000,0.4,IF(F6&lt;=2000,0.5,IF(F6&lt;=5000,0.8,IF(F6&lt;=10000,F6*0.005,"Avaliação Específica"))))))))))))</f>
        <v>0.05</v>
      </c>
    </row>
    <row r="7" spans="1:13" ht="45" x14ac:dyDescent="0.3">
      <c r="A7" s="8">
        <v>2</v>
      </c>
      <c r="B7" s="9" t="s">
        <v>19</v>
      </c>
      <c r="C7" s="9">
        <v>427183</v>
      </c>
      <c r="D7" s="9" t="s">
        <v>20</v>
      </c>
      <c r="E7" s="9">
        <v>73</v>
      </c>
      <c r="F7" s="10">
        <v>27.74</v>
      </c>
      <c r="G7" s="10">
        <f t="shared" si="0"/>
        <v>2025.02</v>
      </c>
      <c r="H7" s="10" t="s">
        <v>16</v>
      </c>
      <c r="I7" s="10" t="s">
        <v>17</v>
      </c>
      <c r="J7" s="11" t="s">
        <v>18</v>
      </c>
      <c r="K7" s="12">
        <f t="shared" si="1"/>
        <v>0.05</v>
      </c>
      <c r="M7" s="13"/>
    </row>
    <row r="8" spans="1:13" ht="33.75" x14ac:dyDescent="0.25">
      <c r="A8" s="8">
        <v>3</v>
      </c>
      <c r="B8" s="9" t="s">
        <v>21</v>
      </c>
      <c r="C8" s="9">
        <v>414004</v>
      </c>
      <c r="D8" s="9" t="s">
        <v>20</v>
      </c>
      <c r="E8" s="9">
        <v>30</v>
      </c>
      <c r="F8" s="10">
        <v>14.8</v>
      </c>
      <c r="G8" s="10">
        <f t="shared" si="0"/>
        <v>444</v>
      </c>
      <c r="H8" s="10" t="s">
        <v>16</v>
      </c>
      <c r="I8" s="10" t="s">
        <v>17</v>
      </c>
      <c r="J8" s="11" t="s">
        <v>18</v>
      </c>
      <c r="K8" s="12">
        <f t="shared" si="1"/>
        <v>0.03</v>
      </c>
      <c r="M8" s="14"/>
    </row>
    <row r="9" spans="1:13" ht="22.5" x14ac:dyDescent="0.25">
      <c r="A9" s="8">
        <v>4</v>
      </c>
      <c r="B9" s="9" t="s">
        <v>22</v>
      </c>
      <c r="C9" s="9">
        <v>440141</v>
      </c>
      <c r="D9" s="9" t="s">
        <v>20</v>
      </c>
      <c r="E9" s="9">
        <v>36</v>
      </c>
      <c r="F9" s="10">
        <v>19.55</v>
      </c>
      <c r="G9" s="10">
        <f t="shared" si="0"/>
        <v>703.80000000000007</v>
      </c>
      <c r="H9" s="10" t="s">
        <v>16</v>
      </c>
      <c r="I9" s="10" t="s">
        <v>17</v>
      </c>
      <c r="J9" s="11" t="s">
        <v>18</v>
      </c>
      <c r="K9" s="12">
        <f t="shared" si="1"/>
        <v>0.03</v>
      </c>
    </row>
    <row r="10" spans="1:13" ht="33.75" x14ac:dyDescent="0.25">
      <c r="A10" s="8">
        <v>5</v>
      </c>
      <c r="B10" s="9" t="s">
        <v>23</v>
      </c>
      <c r="C10" s="9">
        <v>412660</v>
      </c>
      <c r="D10" s="9" t="s">
        <v>20</v>
      </c>
      <c r="E10" s="9">
        <v>3</v>
      </c>
      <c r="F10" s="10">
        <v>458.17</v>
      </c>
      <c r="G10" s="10">
        <f t="shared" si="0"/>
        <v>1374.51</v>
      </c>
      <c r="H10" s="10" t="s">
        <v>16</v>
      </c>
      <c r="I10" s="10" t="s">
        <v>17</v>
      </c>
      <c r="J10" s="11" t="s">
        <v>18</v>
      </c>
      <c r="K10" s="12">
        <f t="shared" si="1"/>
        <v>0.2</v>
      </c>
    </row>
    <row r="11" spans="1:13" ht="33.75" x14ac:dyDescent="0.25">
      <c r="A11" s="8">
        <v>6</v>
      </c>
      <c r="B11" s="9" t="s">
        <v>24</v>
      </c>
      <c r="C11" s="9">
        <v>408266</v>
      </c>
      <c r="D11" s="9" t="s">
        <v>20</v>
      </c>
      <c r="E11" s="9">
        <v>70</v>
      </c>
      <c r="F11" s="10">
        <v>6.46</v>
      </c>
      <c r="G11" s="10">
        <f t="shared" si="0"/>
        <v>452.2</v>
      </c>
      <c r="H11" s="10" t="s">
        <v>16</v>
      </c>
      <c r="I11" s="10" t="s">
        <v>17</v>
      </c>
      <c r="J11" s="11" t="s">
        <v>18</v>
      </c>
      <c r="K11" s="12">
        <f t="shared" si="1"/>
        <v>0.02</v>
      </c>
    </row>
    <row r="12" spans="1:13" ht="33.75" x14ac:dyDescent="0.25">
      <c r="A12" s="8">
        <v>7</v>
      </c>
      <c r="B12" s="9" t="s">
        <v>25</v>
      </c>
      <c r="C12" s="9">
        <v>407961</v>
      </c>
      <c r="D12" s="9" t="s">
        <v>20</v>
      </c>
      <c r="E12" s="9">
        <v>21</v>
      </c>
      <c r="F12" s="10">
        <v>7.71</v>
      </c>
      <c r="G12" s="10">
        <f t="shared" si="0"/>
        <v>161.91</v>
      </c>
      <c r="H12" s="10" t="s">
        <v>16</v>
      </c>
      <c r="I12" s="10" t="s">
        <v>17</v>
      </c>
      <c r="J12" s="11" t="s">
        <v>18</v>
      </c>
      <c r="K12" s="12">
        <f t="shared" si="1"/>
        <v>0.02</v>
      </c>
    </row>
    <row r="13" spans="1:13" ht="33.75" x14ac:dyDescent="0.25">
      <c r="A13" s="8">
        <v>8</v>
      </c>
      <c r="B13" s="9" t="s">
        <v>26</v>
      </c>
      <c r="C13" s="9">
        <v>408266</v>
      </c>
      <c r="D13" s="9" t="s">
        <v>20</v>
      </c>
      <c r="E13" s="9">
        <v>22</v>
      </c>
      <c r="F13" s="10">
        <v>60.2</v>
      </c>
      <c r="G13" s="10">
        <f t="shared" si="0"/>
        <v>1324.4</v>
      </c>
      <c r="H13" s="10" t="s">
        <v>16</v>
      </c>
      <c r="I13" s="10" t="s">
        <v>17</v>
      </c>
      <c r="J13" s="11" t="s">
        <v>18</v>
      </c>
      <c r="K13" s="12">
        <f t="shared" si="1"/>
        <v>0.1</v>
      </c>
    </row>
    <row r="14" spans="1:13" ht="33.75" x14ac:dyDescent="0.25">
      <c r="A14" s="8">
        <v>9</v>
      </c>
      <c r="B14" s="9" t="s">
        <v>27</v>
      </c>
      <c r="C14" s="9">
        <v>422634</v>
      </c>
      <c r="D14" s="9" t="s">
        <v>20</v>
      </c>
      <c r="E14" s="9">
        <v>23</v>
      </c>
      <c r="F14" s="10">
        <v>28.97</v>
      </c>
      <c r="G14" s="10">
        <f t="shared" si="0"/>
        <v>666.31</v>
      </c>
      <c r="H14" s="10" t="s">
        <v>16</v>
      </c>
      <c r="I14" s="10" t="s">
        <v>17</v>
      </c>
      <c r="J14" s="11" t="s">
        <v>18</v>
      </c>
      <c r="K14" s="12">
        <f t="shared" si="1"/>
        <v>0.05</v>
      </c>
    </row>
    <row r="15" spans="1:13" ht="67.5" x14ac:dyDescent="0.25">
      <c r="A15" s="8">
        <v>10</v>
      </c>
      <c r="B15" s="9" t="s">
        <v>28</v>
      </c>
      <c r="C15" s="9">
        <v>410241</v>
      </c>
      <c r="D15" s="9" t="s">
        <v>20</v>
      </c>
      <c r="E15" s="9">
        <v>187</v>
      </c>
      <c r="F15" s="10">
        <v>30.64</v>
      </c>
      <c r="G15" s="10">
        <f t="shared" si="0"/>
        <v>5729.68</v>
      </c>
      <c r="H15" s="10" t="s">
        <v>16</v>
      </c>
      <c r="I15" s="10" t="s">
        <v>17</v>
      </c>
      <c r="J15" s="11" t="s">
        <v>18</v>
      </c>
      <c r="K15" s="12">
        <f t="shared" si="1"/>
        <v>0.05</v>
      </c>
    </row>
    <row r="16" spans="1:13" ht="56.25" x14ac:dyDescent="0.25">
      <c r="A16" s="8">
        <v>11</v>
      </c>
      <c r="B16" s="9" t="s">
        <v>29</v>
      </c>
      <c r="C16" s="9">
        <v>411380</v>
      </c>
      <c r="D16" s="9" t="s">
        <v>20</v>
      </c>
      <c r="E16" s="9">
        <v>13</v>
      </c>
      <c r="F16" s="10">
        <v>13.93</v>
      </c>
      <c r="G16" s="10">
        <f t="shared" si="0"/>
        <v>181.09</v>
      </c>
      <c r="H16" s="10" t="s">
        <v>16</v>
      </c>
      <c r="I16" s="10" t="s">
        <v>17</v>
      </c>
      <c r="J16" s="11" t="s">
        <v>18</v>
      </c>
      <c r="K16" s="12">
        <f t="shared" si="1"/>
        <v>0.03</v>
      </c>
    </row>
    <row r="17" spans="1:11" ht="56.25" x14ac:dyDescent="0.25">
      <c r="A17" s="8">
        <v>12</v>
      </c>
      <c r="B17" s="9" t="s">
        <v>30</v>
      </c>
      <c r="C17" s="9">
        <v>436749</v>
      </c>
      <c r="D17" s="9" t="s">
        <v>20</v>
      </c>
      <c r="E17" s="9">
        <v>5</v>
      </c>
      <c r="F17" s="10">
        <v>570</v>
      </c>
      <c r="G17" s="10">
        <f t="shared" si="0"/>
        <v>2850</v>
      </c>
      <c r="H17" s="10" t="s">
        <v>16</v>
      </c>
      <c r="I17" s="10" t="s">
        <v>17</v>
      </c>
      <c r="J17" s="11" t="s">
        <v>18</v>
      </c>
      <c r="K17" s="12">
        <f t="shared" si="1"/>
        <v>0.4</v>
      </c>
    </row>
    <row r="18" spans="1:11" ht="33.75" x14ac:dyDescent="0.25">
      <c r="A18" s="8">
        <v>13</v>
      </c>
      <c r="B18" s="9" t="s">
        <v>31</v>
      </c>
      <c r="C18" s="9">
        <v>409486</v>
      </c>
      <c r="D18" s="9" t="s">
        <v>20</v>
      </c>
      <c r="E18" s="9">
        <v>63</v>
      </c>
      <c r="F18" s="10">
        <v>19.53</v>
      </c>
      <c r="G18" s="10">
        <f t="shared" si="0"/>
        <v>1230.3900000000001</v>
      </c>
      <c r="H18" s="10" t="s">
        <v>16</v>
      </c>
      <c r="I18" s="10" t="s">
        <v>17</v>
      </c>
      <c r="J18" s="11" t="s">
        <v>18</v>
      </c>
      <c r="K18" s="12">
        <f t="shared" si="1"/>
        <v>0.03</v>
      </c>
    </row>
    <row r="19" spans="1:11" ht="22.5" x14ac:dyDescent="0.25">
      <c r="A19" s="8">
        <v>14</v>
      </c>
      <c r="B19" s="9" t="s">
        <v>32</v>
      </c>
      <c r="C19" s="9">
        <v>434961</v>
      </c>
      <c r="D19" s="9" t="s">
        <v>20</v>
      </c>
      <c r="E19" s="9">
        <v>7</v>
      </c>
      <c r="F19" s="10">
        <v>717.51</v>
      </c>
      <c r="G19" s="10">
        <f t="shared" si="0"/>
        <v>5022.57</v>
      </c>
      <c r="H19" s="10" t="s">
        <v>16</v>
      </c>
      <c r="I19" s="10" t="s">
        <v>17</v>
      </c>
      <c r="J19" s="11" t="s">
        <v>18</v>
      </c>
      <c r="K19" s="12">
        <f t="shared" si="1"/>
        <v>0.4</v>
      </c>
    </row>
    <row r="20" spans="1:11" ht="33.75" x14ac:dyDescent="0.25">
      <c r="A20" s="8">
        <v>15</v>
      </c>
      <c r="B20" s="9" t="s">
        <v>33</v>
      </c>
      <c r="C20" s="9">
        <v>429597</v>
      </c>
      <c r="D20" s="9" t="s">
        <v>20</v>
      </c>
      <c r="E20" s="9">
        <v>21</v>
      </c>
      <c r="F20" s="10">
        <v>139</v>
      </c>
      <c r="G20" s="10">
        <f t="shared" si="0"/>
        <v>2919</v>
      </c>
      <c r="H20" s="10" t="s">
        <v>16</v>
      </c>
      <c r="I20" s="10" t="s">
        <v>17</v>
      </c>
      <c r="J20" s="11" t="s">
        <v>18</v>
      </c>
      <c r="K20" s="12">
        <f t="shared" si="1"/>
        <v>0.12</v>
      </c>
    </row>
    <row r="21" spans="1:11" ht="45" x14ac:dyDescent="0.25">
      <c r="A21" s="8">
        <v>16</v>
      </c>
      <c r="B21" s="9" t="s">
        <v>34</v>
      </c>
      <c r="C21" s="9">
        <v>436314</v>
      </c>
      <c r="D21" s="9" t="s">
        <v>35</v>
      </c>
      <c r="E21" s="9">
        <v>5</v>
      </c>
      <c r="F21" s="10">
        <v>82.14</v>
      </c>
      <c r="G21" s="10">
        <f t="shared" si="0"/>
        <v>410.7</v>
      </c>
      <c r="H21" s="10" t="s">
        <v>16</v>
      </c>
      <c r="I21" s="10" t="s">
        <v>17</v>
      </c>
      <c r="J21" s="11" t="s">
        <v>18</v>
      </c>
      <c r="K21" s="12">
        <f t="shared" si="1"/>
        <v>0.1</v>
      </c>
    </row>
    <row r="22" spans="1:11" ht="45" x14ac:dyDescent="0.25">
      <c r="A22" s="8">
        <v>17</v>
      </c>
      <c r="B22" s="9" t="s">
        <v>36</v>
      </c>
      <c r="C22" s="9">
        <v>436314</v>
      </c>
      <c r="D22" s="9" t="s">
        <v>20</v>
      </c>
      <c r="E22" s="9">
        <v>6300</v>
      </c>
      <c r="F22" s="10">
        <v>0.43</v>
      </c>
      <c r="G22" s="10">
        <f t="shared" si="0"/>
        <v>2709</v>
      </c>
      <c r="H22" s="10" t="s">
        <v>16</v>
      </c>
      <c r="I22" s="10" t="s">
        <v>17</v>
      </c>
      <c r="J22" s="11" t="s">
        <v>18</v>
      </c>
      <c r="K22" s="12">
        <f t="shared" si="1"/>
        <v>0.01</v>
      </c>
    </row>
    <row r="23" spans="1:11" ht="45" x14ac:dyDescent="0.25">
      <c r="A23" s="8">
        <v>18</v>
      </c>
      <c r="B23" s="9" t="s">
        <v>37</v>
      </c>
      <c r="C23" s="9">
        <v>409462</v>
      </c>
      <c r="D23" s="9" t="s">
        <v>20</v>
      </c>
      <c r="E23" s="9">
        <v>80</v>
      </c>
      <c r="F23" s="10">
        <v>23</v>
      </c>
      <c r="G23" s="10">
        <f t="shared" si="0"/>
        <v>1840</v>
      </c>
      <c r="H23" s="10" t="s">
        <v>16</v>
      </c>
      <c r="I23" s="10" t="s">
        <v>17</v>
      </c>
      <c r="J23" s="11" t="s">
        <v>18</v>
      </c>
      <c r="K23" s="12">
        <f t="shared" si="1"/>
        <v>0.05</v>
      </c>
    </row>
    <row r="24" spans="1:11" ht="45" x14ac:dyDescent="0.25">
      <c r="A24" s="8">
        <v>19</v>
      </c>
      <c r="B24" s="9" t="s">
        <v>38</v>
      </c>
      <c r="C24" s="9">
        <v>409466</v>
      </c>
      <c r="D24" s="9" t="s">
        <v>20</v>
      </c>
      <c r="E24" s="9">
        <v>80</v>
      </c>
      <c r="F24" s="10">
        <v>11.43</v>
      </c>
      <c r="G24" s="10">
        <f t="shared" si="0"/>
        <v>914.4</v>
      </c>
      <c r="H24" s="10" t="s">
        <v>16</v>
      </c>
      <c r="I24" s="10" t="s">
        <v>17</v>
      </c>
      <c r="J24" s="11" t="s">
        <v>18</v>
      </c>
      <c r="K24" s="12">
        <f t="shared" si="1"/>
        <v>0.03</v>
      </c>
    </row>
    <row r="25" spans="1:11" ht="45" x14ac:dyDescent="0.25">
      <c r="A25" s="8">
        <v>20</v>
      </c>
      <c r="B25" s="9" t="s">
        <v>39</v>
      </c>
      <c r="C25" s="9">
        <v>409459</v>
      </c>
      <c r="D25" s="9" t="s">
        <v>20</v>
      </c>
      <c r="E25" s="9">
        <v>80</v>
      </c>
      <c r="F25" s="10">
        <v>8</v>
      </c>
      <c r="G25" s="10">
        <f t="shared" si="0"/>
        <v>640</v>
      </c>
      <c r="H25" s="10" t="s">
        <v>16</v>
      </c>
      <c r="I25" s="10" t="s">
        <v>17</v>
      </c>
      <c r="J25" s="11" t="s">
        <v>18</v>
      </c>
      <c r="K25" s="12">
        <f t="shared" si="1"/>
        <v>0.02</v>
      </c>
    </row>
    <row r="26" spans="1:11" ht="45" x14ac:dyDescent="0.25">
      <c r="A26" s="8">
        <v>21</v>
      </c>
      <c r="B26" s="9" t="s">
        <v>40</v>
      </c>
      <c r="C26" s="9">
        <v>409460</v>
      </c>
      <c r="D26" s="9" t="s">
        <v>20</v>
      </c>
      <c r="E26" s="9">
        <v>80</v>
      </c>
      <c r="F26" s="10">
        <v>9</v>
      </c>
      <c r="G26" s="10">
        <f t="shared" si="0"/>
        <v>720</v>
      </c>
      <c r="H26" s="10" t="s">
        <v>16</v>
      </c>
      <c r="I26" s="10" t="s">
        <v>17</v>
      </c>
      <c r="J26" s="11" t="s">
        <v>18</v>
      </c>
      <c r="K26" s="12">
        <f t="shared" si="1"/>
        <v>0.02</v>
      </c>
    </row>
    <row r="27" spans="1:11" ht="45" x14ac:dyDescent="0.25">
      <c r="A27" s="8">
        <v>22</v>
      </c>
      <c r="B27" s="9" t="s">
        <v>41</v>
      </c>
      <c r="C27" s="9">
        <v>409462</v>
      </c>
      <c r="D27" s="9" t="s">
        <v>20</v>
      </c>
      <c r="E27" s="9">
        <v>65</v>
      </c>
      <c r="F27" s="10">
        <v>26.91</v>
      </c>
      <c r="G27" s="10">
        <f t="shared" si="0"/>
        <v>1749.15</v>
      </c>
      <c r="H27" s="10" t="s">
        <v>16</v>
      </c>
      <c r="I27" s="10" t="s">
        <v>17</v>
      </c>
      <c r="J27" s="11" t="s">
        <v>18</v>
      </c>
      <c r="K27" s="12">
        <f t="shared" si="1"/>
        <v>0.05</v>
      </c>
    </row>
    <row r="28" spans="1:11" ht="56.25" x14ac:dyDescent="0.25">
      <c r="A28" s="8">
        <v>23</v>
      </c>
      <c r="B28" s="9" t="s">
        <v>42</v>
      </c>
      <c r="C28" s="9">
        <v>409461</v>
      </c>
      <c r="D28" s="9" t="s">
        <v>20</v>
      </c>
      <c r="E28" s="9">
        <v>80</v>
      </c>
      <c r="F28" s="10">
        <v>7.08</v>
      </c>
      <c r="G28" s="10">
        <f t="shared" si="0"/>
        <v>566.4</v>
      </c>
      <c r="H28" s="10" t="s">
        <v>16</v>
      </c>
      <c r="I28" s="10" t="s">
        <v>17</v>
      </c>
      <c r="J28" s="11" t="s">
        <v>18</v>
      </c>
      <c r="K28" s="12">
        <f t="shared" si="1"/>
        <v>0.02</v>
      </c>
    </row>
    <row r="29" spans="1:11" ht="56.25" x14ac:dyDescent="0.25">
      <c r="A29" s="8">
        <v>24</v>
      </c>
      <c r="B29" s="9" t="s">
        <v>43</v>
      </c>
      <c r="C29" s="9">
        <v>409459</v>
      </c>
      <c r="D29" s="9" t="s">
        <v>20</v>
      </c>
      <c r="E29" s="9">
        <v>165</v>
      </c>
      <c r="F29" s="10">
        <v>8.06</v>
      </c>
      <c r="G29" s="10">
        <f t="shared" si="0"/>
        <v>1329.9</v>
      </c>
      <c r="H29" s="10" t="s">
        <v>16</v>
      </c>
      <c r="I29" s="10" t="s">
        <v>17</v>
      </c>
      <c r="J29" s="11" t="s">
        <v>18</v>
      </c>
      <c r="K29" s="12">
        <f t="shared" si="1"/>
        <v>0.02</v>
      </c>
    </row>
    <row r="30" spans="1:11" ht="56.25" x14ac:dyDescent="0.25">
      <c r="A30" s="8">
        <v>25</v>
      </c>
      <c r="B30" s="9" t="s">
        <v>44</v>
      </c>
      <c r="C30" s="9">
        <v>409460</v>
      </c>
      <c r="D30" s="9" t="s">
        <v>20</v>
      </c>
      <c r="E30" s="9">
        <v>80</v>
      </c>
      <c r="F30" s="10">
        <v>10.02</v>
      </c>
      <c r="G30" s="10">
        <f t="shared" si="0"/>
        <v>801.59999999999991</v>
      </c>
      <c r="H30" s="10" t="s">
        <v>16</v>
      </c>
      <c r="I30" s="10" t="s">
        <v>17</v>
      </c>
      <c r="J30" s="11" t="s">
        <v>18</v>
      </c>
      <c r="K30" s="12">
        <f t="shared" si="1"/>
        <v>0.03</v>
      </c>
    </row>
    <row r="31" spans="1:11" ht="22.5" x14ac:dyDescent="0.25">
      <c r="A31" s="8">
        <v>26</v>
      </c>
      <c r="B31" s="9" t="s">
        <v>45</v>
      </c>
      <c r="C31" s="9">
        <v>437125</v>
      </c>
      <c r="D31" s="9" t="s">
        <v>20</v>
      </c>
      <c r="E31" s="9">
        <v>187</v>
      </c>
      <c r="F31" s="10">
        <v>1.08</v>
      </c>
      <c r="G31" s="10">
        <f t="shared" si="0"/>
        <v>201.96</v>
      </c>
      <c r="H31" s="10" t="s">
        <v>16</v>
      </c>
      <c r="I31" s="10" t="s">
        <v>17</v>
      </c>
      <c r="J31" s="11" t="s">
        <v>18</v>
      </c>
      <c r="K31" s="12">
        <f t="shared" si="1"/>
        <v>0.01</v>
      </c>
    </row>
    <row r="32" spans="1:11" ht="33.75" x14ac:dyDescent="0.25">
      <c r="A32" s="8">
        <v>27</v>
      </c>
      <c r="B32" s="9" t="s">
        <v>46</v>
      </c>
      <c r="C32" s="9">
        <v>410195</v>
      </c>
      <c r="D32" s="9" t="s">
        <v>20</v>
      </c>
      <c r="E32" s="9">
        <v>16</v>
      </c>
      <c r="F32" s="10">
        <v>153.41999999999999</v>
      </c>
      <c r="G32" s="10">
        <f t="shared" si="0"/>
        <v>2454.7199999999998</v>
      </c>
      <c r="H32" s="10" t="s">
        <v>16</v>
      </c>
      <c r="I32" s="10" t="s">
        <v>17</v>
      </c>
      <c r="J32" s="11" t="s">
        <v>18</v>
      </c>
      <c r="K32" s="12">
        <f t="shared" si="1"/>
        <v>0.12</v>
      </c>
    </row>
    <row r="33" spans="1:13" ht="67.5" x14ac:dyDescent="0.25">
      <c r="A33" s="8">
        <v>28</v>
      </c>
      <c r="B33" s="9" t="s">
        <v>47</v>
      </c>
      <c r="C33" s="9">
        <v>457811</v>
      </c>
      <c r="D33" s="9" t="s">
        <v>20</v>
      </c>
      <c r="E33" s="9">
        <v>20</v>
      </c>
      <c r="F33" s="10">
        <v>74.02</v>
      </c>
      <c r="G33" s="10">
        <f t="shared" si="0"/>
        <v>1480.3999999999999</v>
      </c>
      <c r="H33" s="10" t="s">
        <v>16</v>
      </c>
      <c r="I33" s="10" t="s">
        <v>17</v>
      </c>
      <c r="J33" s="11" t="s">
        <v>18</v>
      </c>
      <c r="K33" s="12">
        <f t="shared" si="1"/>
        <v>0.1</v>
      </c>
    </row>
    <row r="34" spans="1:13" ht="22.5" x14ac:dyDescent="0.25">
      <c r="A34" s="8">
        <v>29</v>
      </c>
      <c r="B34" s="9" t="s">
        <v>48</v>
      </c>
      <c r="C34" s="9">
        <v>408958</v>
      </c>
      <c r="D34" s="9" t="s">
        <v>20</v>
      </c>
      <c r="E34" s="9">
        <v>3</v>
      </c>
      <c r="F34" s="10">
        <v>50</v>
      </c>
      <c r="G34" s="10">
        <f t="shared" si="0"/>
        <v>150</v>
      </c>
      <c r="H34" s="10" t="s">
        <v>16</v>
      </c>
      <c r="I34" s="10" t="s">
        <v>17</v>
      </c>
      <c r="J34" s="11" t="s">
        <v>18</v>
      </c>
      <c r="K34" s="12">
        <f t="shared" si="1"/>
        <v>0.05</v>
      </c>
    </row>
    <row r="35" spans="1:13" ht="22.5" x14ac:dyDescent="0.25">
      <c r="A35" s="8">
        <v>30</v>
      </c>
      <c r="B35" s="9" t="s">
        <v>49</v>
      </c>
      <c r="C35" s="9">
        <v>408955</v>
      </c>
      <c r="D35" s="9" t="s">
        <v>20</v>
      </c>
      <c r="E35" s="9">
        <v>13</v>
      </c>
      <c r="F35" s="10">
        <v>57.29</v>
      </c>
      <c r="G35" s="10">
        <f t="shared" si="0"/>
        <v>744.77</v>
      </c>
      <c r="H35" s="10" t="s">
        <v>16</v>
      </c>
      <c r="I35" s="10" t="s">
        <v>17</v>
      </c>
      <c r="J35" s="11" t="s">
        <v>18</v>
      </c>
      <c r="K35" s="12">
        <f t="shared" si="1"/>
        <v>0.1</v>
      </c>
    </row>
    <row r="36" spans="1:13" ht="45" x14ac:dyDescent="0.3">
      <c r="A36" s="8">
        <v>31</v>
      </c>
      <c r="B36" s="9" t="s">
        <v>50</v>
      </c>
      <c r="C36" s="9">
        <v>411830</v>
      </c>
      <c r="D36" s="9" t="s">
        <v>20</v>
      </c>
      <c r="E36" s="9">
        <v>130</v>
      </c>
      <c r="F36" s="10">
        <v>10.84</v>
      </c>
      <c r="G36" s="10">
        <f t="shared" si="0"/>
        <v>1409.2</v>
      </c>
      <c r="H36" s="10" t="s">
        <v>16</v>
      </c>
      <c r="I36" s="10" t="s">
        <v>17</v>
      </c>
      <c r="J36" s="11" t="s">
        <v>18</v>
      </c>
      <c r="K36" s="12">
        <f t="shared" si="1"/>
        <v>0.03</v>
      </c>
      <c r="M36" s="13"/>
    </row>
    <row r="37" spans="1:13" ht="45" x14ac:dyDescent="0.25">
      <c r="A37" s="8">
        <v>32</v>
      </c>
      <c r="B37" s="9" t="s">
        <v>51</v>
      </c>
      <c r="C37" s="9">
        <v>416265</v>
      </c>
      <c r="D37" s="9" t="s">
        <v>20</v>
      </c>
      <c r="E37" s="9">
        <v>13</v>
      </c>
      <c r="F37" s="10">
        <v>1740.04</v>
      </c>
      <c r="G37" s="10">
        <f t="shared" si="0"/>
        <v>22620.52</v>
      </c>
      <c r="H37" s="10" t="s">
        <v>16</v>
      </c>
      <c r="I37" s="10" t="s">
        <v>17</v>
      </c>
      <c r="J37" s="11" t="s">
        <v>18</v>
      </c>
      <c r="K37" s="12">
        <f t="shared" si="1"/>
        <v>0.5</v>
      </c>
    </row>
    <row r="38" spans="1:13" ht="22.5" x14ac:dyDescent="0.25">
      <c r="A38" s="8">
        <v>33</v>
      </c>
      <c r="B38" s="9" t="s">
        <v>52</v>
      </c>
      <c r="C38" s="9">
        <v>409644</v>
      </c>
      <c r="D38" s="9" t="s">
        <v>20</v>
      </c>
      <c r="E38" s="9">
        <v>23</v>
      </c>
      <c r="F38" s="10">
        <v>12.03</v>
      </c>
      <c r="G38" s="10">
        <f t="shared" ref="G38:G69" si="2">F38*E38</f>
        <v>276.69</v>
      </c>
      <c r="H38" s="10" t="s">
        <v>16</v>
      </c>
      <c r="I38" s="10" t="s">
        <v>17</v>
      </c>
      <c r="J38" s="11" t="s">
        <v>18</v>
      </c>
      <c r="K38" s="12">
        <f t="shared" ref="K38:K74" si="3">IF(F38&lt;0.01,"",IF(AND(F38&gt;=0.01,F38&lt;=5),0.01,IF(F38&lt;=10,0.02,IF(F38&lt;=20,0.03,IF(F38&lt;=50,0.05,IF(F38&lt;=100,0.1,IF(F38&lt;=200,0.12,IF(F38&lt;=500,0.2,IF(F38&lt;=1000,0.4,IF(F38&lt;=2000,0.5,IF(F38&lt;=5000,0.8,IF(F38&lt;=10000,F38*0.005,"Avaliação Específica"))))))))))))</f>
        <v>0.03</v>
      </c>
    </row>
    <row r="39" spans="1:13" ht="33.75" x14ac:dyDescent="0.25">
      <c r="A39" s="8">
        <v>34</v>
      </c>
      <c r="B39" s="9" t="s">
        <v>53</v>
      </c>
      <c r="C39" s="9">
        <v>410220</v>
      </c>
      <c r="D39" s="9" t="s">
        <v>20</v>
      </c>
      <c r="E39" s="9">
        <v>263</v>
      </c>
      <c r="F39" s="10">
        <v>27.21</v>
      </c>
      <c r="G39" s="10">
        <f t="shared" si="2"/>
        <v>7156.2300000000005</v>
      </c>
      <c r="H39" s="10" t="s">
        <v>16</v>
      </c>
      <c r="I39" s="10" t="s">
        <v>17</v>
      </c>
      <c r="J39" s="11" t="s">
        <v>18</v>
      </c>
      <c r="K39" s="12">
        <f t="shared" si="3"/>
        <v>0.05</v>
      </c>
    </row>
    <row r="40" spans="1:13" ht="45" x14ac:dyDescent="0.25">
      <c r="A40" s="8">
        <v>35</v>
      </c>
      <c r="B40" s="9" t="s">
        <v>54</v>
      </c>
      <c r="C40" s="9">
        <v>409642</v>
      </c>
      <c r="D40" s="9" t="s">
        <v>20</v>
      </c>
      <c r="E40" s="9">
        <v>44</v>
      </c>
      <c r="F40" s="10">
        <v>8.0500000000000007</v>
      </c>
      <c r="G40" s="10">
        <f t="shared" si="2"/>
        <v>354.20000000000005</v>
      </c>
      <c r="H40" s="10" t="s">
        <v>16</v>
      </c>
      <c r="I40" s="10" t="s">
        <v>17</v>
      </c>
      <c r="J40" s="11" t="s">
        <v>18</v>
      </c>
      <c r="K40" s="12">
        <f t="shared" si="3"/>
        <v>0.02</v>
      </c>
    </row>
    <row r="41" spans="1:13" ht="45" x14ac:dyDescent="0.25">
      <c r="A41" s="8">
        <v>36</v>
      </c>
      <c r="B41" s="9" t="s">
        <v>55</v>
      </c>
      <c r="C41" s="9">
        <v>409643</v>
      </c>
      <c r="D41" s="9" t="s">
        <v>20</v>
      </c>
      <c r="E41" s="9">
        <v>14</v>
      </c>
      <c r="F41" s="10">
        <v>5.25</v>
      </c>
      <c r="G41" s="10">
        <f t="shared" si="2"/>
        <v>73.5</v>
      </c>
      <c r="H41" s="10" t="s">
        <v>16</v>
      </c>
      <c r="I41" s="10" t="s">
        <v>17</v>
      </c>
      <c r="J41" s="11" t="s">
        <v>18</v>
      </c>
      <c r="K41" s="12">
        <f t="shared" si="3"/>
        <v>0.02</v>
      </c>
    </row>
    <row r="42" spans="1:13" ht="45" x14ac:dyDescent="0.25">
      <c r="A42" s="8">
        <v>37</v>
      </c>
      <c r="B42" s="9" t="s">
        <v>56</v>
      </c>
      <c r="C42" s="9">
        <v>409642</v>
      </c>
      <c r="D42" s="9" t="s">
        <v>20</v>
      </c>
      <c r="E42" s="9">
        <v>66</v>
      </c>
      <c r="F42" s="10">
        <v>6.81</v>
      </c>
      <c r="G42" s="10">
        <f t="shared" si="2"/>
        <v>449.46</v>
      </c>
      <c r="H42" s="10" t="s">
        <v>16</v>
      </c>
      <c r="I42" s="10" t="s">
        <v>17</v>
      </c>
      <c r="J42" s="11" t="s">
        <v>18</v>
      </c>
      <c r="K42" s="12">
        <f t="shared" si="3"/>
        <v>0.02</v>
      </c>
    </row>
    <row r="43" spans="1:13" ht="45" x14ac:dyDescent="0.25">
      <c r="A43" s="8">
        <v>38</v>
      </c>
      <c r="B43" s="9" t="s">
        <v>57</v>
      </c>
      <c r="C43" s="9">
        <v>409646</v>
      </c>
      <c r="D43" s="9" t="s">
        <v>20</v>
      </c>
      <c r="E43" s="9">
        <v>140</v>
      </c>
      <c r="F43" s="10">
        <v>9.7100000000000009</v>
      </c>
      <c r="G43" s="10">
        <f t="shared" si="2"/>
        <v>1359.4</v>
      </c>
      <c r="H43" s="10" t="s">
        <v>16</v>
      </c>
      <c r="I43" s="10" t="s">
        <v>17</v>
      </c>
      <c r="J43" s="11" t="s">
        <v>18</v>
      </c>
      <c r="K43" s="12">
        <f t="shared" si="3"/>
        <v>0.02</v>
      </c>
    </row>
    <row r="44" spans="1:13" ht="45" x14ac:dyDescent="0.25">
      <c r="A44" s="8">
        <v>39</v>
      </c>
      <c r="B44" s="9" t="s">
        <v>58</v>
      </c>
      <c r="C44" s="9">
        <v>409645</v>
      </c>
      <c r="D44" s="9" t="s">
        <v>20</v>
      </c>
      <c r="E44" s="9">
        <v>13</v>
      </c>
      <c r="F44" s="10">
        <v>9.7100000000000009</v>
      </c>
      <c r="G44" s="10">
        <f t="shared" si="2"/>
        <v>126.23000000000002</v>
      </c>
      <c r="H44" s="10" t="s">
        <v>16</v>
      </c>
      <c r="I44" s="10" t="s">
        <v>17</v>
      </c>
      <c r="J44" s="11" t="s">
        <v>18</v>
      </c>
      <c r="K44" s="12">
        <f t="shared" si="3"/>
        <v>0.02</v>
      </c>
    </row>
    <row r="45" spans="1:13" ht="67.5" x14ac:dyDescent="0.25">
      <c r="A45" s="8">
        <v>40</v>
      </c>
      <c r="B45" s="9" t="s">
        <v>59</v>
      </c>
      <c r="C45" s="9">
        <v>450296</v>
      </c>
      <c r="D45" s="9" t="s">
        <v>20</v>
      </c>
      <c r="E45" s="9">
        <v>260</v>
      </c>
      <c r="F45" s="10">
        <v>20.92</v>
      </c>
      <c r="G45" s="10">
        <f t="shared" si="2"/>
        <v>5439.2000000000007</v>
      </c>
      <c r="H45" s="10" t="s">
        <v>16</v>
      </c>
      <c r="I45" s="10" t="s">
        <v>17</v>
      </c>
      <c r="J45" s="11" t="s">
        <v>18</v>
      </c>
      <c r="K45" s="12">
        <f t="shared" si="3"/>
        <v>0.05</v>
      </c>
    </row>
    <row r="46" spans="1:13" ht="56.25" x14ac:dyDescent="0.25">
      <c r="A46" s="8">
        <v>41</v>
      </c>
      <c r="B46" s="9" t="s">
        <v>60</v>
      </c>
      <c r="C46" s="9">
        <v>408179</v>
      </c>
      <c r="D46" s="9" t="s">
        <v>20</v>
      </c>
      <c r="E46" s="9">
        <v>24</v>
      </c>
      <c r="F46" s="10">
        <v>200</v>
      </c>
      <c r="G46" s="10">
        <f t="shared" si="2"/>
        <v>4800</v>
      </c>
      <c r="H46" s="10" t="s">
        <v>16</v>
      </c>
      <c r="I46" s="10" t="s">
        <v>17</v>
      </c>
      <c r="J46" s="11" t="s">
        <v>18</v>
      </c>
      <c r="K46" s="12">
        <f t="shared" si="3"/>
        <v>0.12</v>
      </c>
    </row>
    <row r="47" spans="1:13" ht="56.25" x14ac:dyDescent="0.25">
      <c r="A47" s="8">
        <v>42</v>
      </c>
      <c r="B47" s="9" t="s">
        <v>61</v>
      </c>
      <c r="C47" s="9">
        <v>408179</v>
      </c>
      <c r="D47" s="9" t="s">
        <v>20</v>
      </c>
      <c r="E47" s="9">
        <v>82</v>
      </c>
      <c r="F47" s="10">
        <v>319.8</v>
      </c>
      <c r="G47" s="10">
        <f t="shared" si="2"/>
        <v>26223.600000000002</v>
      </c>
      <c r="H47" s="10" t="s">
        <v>16</v>
      </c>
      <c r="I47" s="10" t="s">
        <v>17</v>
      </c>
      <c r="J47" s="11" t="s">
        <v>18</v>
      </c>
      <c r="K47" s="12">
        <f t="shared" si="3"/>
        <v>0.2</v>
      </c>
    </row>
    <row r="48" spans="1:13" ht="33.75" x14ac:dyDescent="0.25">
      <c r="A48" s="8">
        <v>43</v>
      </c>
      <c r="B48" s="9" t="s">
        <v>62</v>
      </c>
      <c r="C48" s="9">
        <v>408179</v>
      </c>
      <c r="D48" s="9" t="s">
        <v>20</v>
      </c>
      <c r="E48" s="9">
        <v>63</v>
      </c>
      <c r="F48" s="10">
        <v>758.89</v>
      </c>
      <c r="G48" s="10">
        <f t="shared" si="2"/>
        <v>47810.07</v>
      </c>
      <c r="H48" s="10" t="s">
        <v>16</v>
      </c>
      <c r="I48" s="10" t="s">
        <v>17</v>
      </c>
      <c r="J48" s="11" t="s">
        <v>18</v>
      </c>
      <c r="K48" s="12">
        <f t="shared" si="3"/>
        <v>0.4</v>
      </c>
      <c r="M48" s="14"/>
    </row>
    <row r="49" spans="1:11" ht="135" x14ac:dyDescent="0.25">
      <c r="A49" s="8">
        <v>44</v>
      </c>
      <c r="B49" s="9" t="s">
        <v>63</v>
      </c>
      <c r="C49" s="9">
        <v>408186</v>
      </c>
      <c r="D49" s="9" t="s">
        <v>20</v>
      </c>
      <c r="E49" s="9">
        <v>45</v>
      </c>
      <c r="F49" s="10">
        <v>161</v>
      </c>
      <c r="G49" s="10">
        <f t="shared" si="2"/>
        <v>7245</v>
      </c>
      <c r="H49" s="10" t="s">
        <v>16</v>
      </c>
      <c r="I49" s="10" t="s">
        <v>17</v>
      </c>
      <c r="J49" s="11" t="s">
        <v>18</v>
      </c>
      <c r="K49" s="12">
        <f t="shared" si="3"/>
        <v>0.12</v>
      </c>
    </row>
    <row r="50" spans="1:11" ht="45" x14ac:dyDescent="0.25">
      <c r="A50" s="8">
        <v>45</v>
      </c>
      <c r="B50" s="9" t="s">
        <v>64</v>
      </c>
      <c r="C50" s="9">
        <v>467997</v>
      </c>
      <c r="D50" s="9" t="s">
        <v>20</v>
      </c>
      <c r="E50" s="9">
        <v>13</v>
      </c>
      <c r="F50" s="10">
        <v>19</v>
      </c>
      <c r="G50" s="10">
        <f t="shared" si="2"/>
        <v>247</v>
      </c>
      <c r="H50" s="10" t="s">
        <v>16</v>
      </c>
      <c r="I50" s="10" t="s">
        <v>17</v>
      </c>
      <c r="J50" s="11" t="s">
        <v>18</v>
      </c>
      <c r="K50" s="12">
        <f t="shared" si="3"/>
        <v>0.03</v>
      </c>
    </row>
    <row r="51" spans="1:11" ht="33.75" x14ac:dyDescent="0.25">
      <c r="A51" s="8">
        <v>46</v>
      </c>
      <c r="B51" s="9" t="s">
        <v>65</v>
      </c>
      <c r="C51" s="9">
        <v>410569</v>
      </c>
      <c r="D51" s="9" t="s">
        <v>20</v>
      </c>
      <c r="E51" s="9">
        <v>2215</v>
      </c>
      <c r="F51" s="10">
        <v>0.95</v>
      </c>
      <c r="G51" s="10">
        <f t="shared" si="2"/>
        <v>2104.25</v>
      </c>
      <c r="H51" s="10" t="s">
        <v>16</v>
      </c>
      <c r="I51" s="10" t="s">
        <v>17</v>
      </c>
      <c r="J51" s="11" t="s">
        <v>18</v>
      </c>
      <c r="K51" s="12">
        <f t="shared" si="3"/>
        <v>0.01</v>
      </c>
    </row>
    <row r="52" spans="1:11" ht="45" x14ac:dyDescent="0.25">
      <c r="A52" s="8">
        <v>47</v>
      </c>
      <c r="B52" s="9" t="s">
        <v>66</v>
      </c>
      <c r="C52" s="9">
        <v>429492</v>
      </c>
      <c r="D52" s="9" t="s">
        <v>20</v>
      </c>
      <c r="E52" s="9">
        <v>4</v>
      </c>
      <c r="F52" s="10">
        <v>265</v>
      </c>
      <c r="G52" s="10">
        <f t="shared" si="2"/>
        <v>1060</v>
      </c>
      <c r="H52" s="10" t="s">
        <v>16</v>
      </c>
      <c r="I52" s="10" t="s">
        <v>17</v>
      </c>
      <c r="J52" s="11" t="s">
        <v>18</v>
      </c>
      <c r="K52" s="12">
        <f t="shared" si="3"/>
        <v>0.2</v>
      </c>
    </row>
    <row r="53" spans="1:11" ht="33.75" x14ac:dyDescent="0.25">
      <c r="A53" s="8">
        <v>48</v>
      </c>
      <c r="B53" s="9" t="s">
        <v>67</v>
      </c>
      <c r="C53" s="9">
        <v>417047</v>
      </c>
      <c r="D53" s="9" t="s">
        <v>20</v>
      </c>
      <c r="E53" s="9">
        <v>13768</v>
      </c>
      <c r="F53" s="10">
        <v>0.36</v>
      </c>
      <c r="G53" s="10">
        <f t="shared" si="2"/>
        <v>4956.4799999999996</v>
      </c>
      <c r="H53" s="10" t="s">
        <v>16</v>
      </c>
      <c r="I53" s="10" t="s">
        <v>17</v>
      </c>
      <c r="J53" s="11" t="s">
        <v>18</v>
      </c>
      <c r="K53" s="12">
        <f t="shared" si="3"/>
        <v>0.01</v>
      </c>
    </row>
    <row r="54" spans="1:11" ht="56.25" x14ac:dyDescent="0.25">
      <c r="A54" s="8">
        <v>49</v>
      </c>
      <c r="B54" s="9" t="s">
        <v>68</v>
      </c>
      <c r="C54" s="9">
        <v>410533</v>
      </c>
      <c r="D54" s="9" t="s">
        <v>20</v>
      </c>
      <c r="E54" s="9">
        <v>260</v>
      </c>
      <c r="F54" s="10">
        <v>117</v>
      </c>
      <c r="G54" s="10">
        <f t="shared" si="2"/>
        <v>30420</v>
      </c>
      <c r="H54" s="10" t="s">
        <v>16</v>
      </c>
      <c r="I54" s="10" t="s">
        <v>17</v>
      </c>
      <c r="J54" s="11" t="s">
        <v>18</v>
      </c>
      <c r="K54" s="12">
        <f t="shared" si="3"/>
        <v>0.12</v>
      </c>
    </row>
    <row r="55" spans="1:11" ht="56.25" x14ac:dyDescent="0.25">
      <c r="A55" s="8">
        <v>50</v>
      </c>
      <c r="B55" s="9" t="s">
        <v>69</v>
      </c>
      <c r="C55" s="9">
        <v>410528</v>
      </c>
      <c r="D55" s="9" t="s">
        <v>20</v>
      </c>
      <c r="E55" s="9">
        <v>130</v>
      </c>
      <c r="F55" s="10">
        <v>110.3</v>
      </c>
      <c r="G55" s="10">
        <f t="shared" si="2"/>
        <v>14339</v>
      </c>
      <c r="H55" s="10" t="s">
        <v>16</v>
      </c>
      <c r="I55" s="10" t="s">
        <v>17</v>
      </c>
      <c r="J55" s="11" t="s">
        <v>18</v>
      </c>
      <c r="K55" s="12">
        <f t="shared" si="3"/>
        <v>0.12</v>
      </c>
    </row>
    <row r="56" spans="1:11" ht="45" x14ac:dyDescent="0.25">
      <c r="A56" s="8">
        <v>51</v>
      </c>
      <c r="B56" s="9" t="s">
        <v>70</v>
      </c>
      <c r="C56" s="9">
        <v>410541</v>
      </c>
      <c r="D56" s="9" t="s">
        <v>20</v>
      </c>
      <c r="E56" s="9">
        <v>130</v>
      </c>
      <c r="F56" s="10">
        <v>5.73</v>
      </c>
      <c r="G56" s="10">
        <f t="shared" si="2"/>
        <v>744.90000000000009</v>
      </c>
      <c r="H56" s="10" t="s">
        <v>16</v>
      </c>
      <c r="I56" s="10" t="s">
        <v>17</v>
      </c>
      <c r="J56" s="11" t="s">
        <v>18</v>
      </c>
      <c r="K56" s="12">
        <f t="shared" si="3"/>
        <v>0.02</v>
      </c>
    </row>
    <row r="57" spans="1:11" ht="22.5" x14ac:dyDescent="0.25">
      <c r="A57" s="8">
        <v>52</v>
      </c>
      <c r="B57" s="9" t="s">
        <v>71</v>
      </c>
      <c r="C57" s="9">
        <v>410067</v>
      </c>
      <c r="D57" s="9" t="s">
        <v>20</v>
      </c>
      <c r="E57" s="9">
        <v>138</v>
      </c>
      <c r="F57" s="10">
        <v>10.199999999999999</v>
      </c>
      <c r="G57" s="10">
        <f t="shared" si="2"/>
        <v>1407.6</v>
      </c>
      <c r="H57" s="10" t="s">
        <v>16</v>
      </c>
      <c r="I57" s="10" t="s">
        <v>17</v>
      </c>
      <c r="J57" s="11" t="s">
        <v>18</v>
      </c>
      <c r="K57" s="12">
        <f t="shared" si="3"/>
        <v>0.03</v>
      </c>
    </row>
    <row r="58" spans="1:11" ht="22.5" x14ac:dyDescent="0.25">
      <c r="A58" s="8">
        <v>53</v>
      </c>
      <c r="B58" s="9" t="s">
        <v>72</v>
      </c>
      <c r="C58" s="9">
        <v>410068</v>
      </c>
      <c r="D58" s="9" t="s">
        <v>20</v>
      </c>
      <c r="E58" s="9">
        <v>38</v>
      </c>
      <c r="F58" s="10">
        <v>432.96</v>
      </c>
      <c r="G58" s="10">
        <f t="shared" si="2"/>
        <v>16452.48</v>
      </c>
      <c r="H58" s="10" t="s">
        <v>16</v>
      </c>
      <c r="I58" s="10" t="s">
        <v>17</v>
      </c>
      <c r="J58" s="11" t="s">
        <v>18</v>
      </c>
      <c r="K58" s="12">
        <f t="shared" si="3"/>
        <v>0.2</v>
      </c>
    </row>
    <row r="59" spans="1:11" ht="22.5" x14ac:dyDescent="0.25">
      <c r="A59" s="8">
        <v>54</v>
      </c>
      <c r="B59" s="9" t="s">
        <v>73</v>
      </c>
      <c r="C59" s="9">
        <v>410065</v>
      </c>
      <c r="D59" s="9" t="s">
        <v>20</v>
      </c>
      <c r="E59" s="9">
        <v>39</v>
      </c>
      <c r="F59" s="10">
        <v>422.93</v>
      </c>
      <c r="G59" s="10">
        <f t="shared" si="2"/>
        <v>16494.27</v>
      </c>
      <c r="H59" s="10" t="s">
        <v>16</v>
      </c>
      <c r="I59" s="10" t="s">
        <v>17</v>
      </c>
      <c r="J59" s="11" t="s">
        <v>18</v>
      </c>
      <c r="K59" s="12">
        <f t="shared" si="3"/>
        <v>0.2</v>
      </c>
    </row>
    <row r="60" spans="1:11" ht="33.75" x14ac:dyDescent="0.25">
      <c r="A60" s="8">
        <v>55</v>
      </c>
      <c r="B60" s="9" t="s">
        <v>74</v>
      </c>
      <c r="C60" s="9">
        <v>410065</v>
      </c>
      <c r="D60" s="9" t="s">
        <v>20</v>
      </c>
      <c r="E60" s="9">
        <v>13</v>
      </c>
      <c r="F60" s="10">
        <v>30</v>
      </c>
      <c r="G60" s="10">
        <f t="shared" si="2"/>
        <v>390</v>
      </c>
      <c r="H60" s="10" t="s">
        <v>16</v>
      </c>
      <c r="I60" s="10" t="s">
        <v>17</v>
      </c>
      <c r="J60" s="11" t="s">
        <v>18</v>
      </c>
      <c r="K60" s="12">
        <f t="shared" si="3"/>
        <v>0.05</v>
      </c>
    </row>
    <row r="61" spans="1:11" ht="45" x14ac:dyDescent="0.25">
      <c r="A61" s="8">
        <v>56</v>
      </c>
      <c r="B61" s="9" t="s">
        <v>75</v>
      </c>
      <c r="C61" s="9">
        <v>410065</v>
      </c>
      <c r="D61" s="9" t="s">
        <v>20</v>
      </c>
      <c r="E61" s="9">
        <v>16750</v>
      </c>
      <c r="F61" s="10">
        <v>8.4499999999999993</v>
      </c>
      <c r="G61" s="10">
        <f t="shared" si="2"/>
        <v>141537.5</v>
      </c>
      <c r="H61" s="10" t="s">
        <v>17</v>
      </c>
      <c r="I61" s="10" t="s">
        <v>17</v>
      </c>
      <c r="J61" s="11" t="s">
        <v>18</v>
      </c>
      <c r="K61" s="12">
        <f t="shared" si="3"/>
        <v>0.02</v>
      </c>
    </row>
    <row r="62" spans="1:11" ht="22.5" x14ac:dyDescent="0.25">
      <c r="A62" s="8">
        <v>57</v>
      </c>
      <c r="B62" s="9" t="s">
        <v>76</v>
      </c>
      <c r="C62" s="9">
        <v>422440</v>
      </c>
      <c r="D62" s="9" t="s">
        <v>20</v>
      </c>
      <c r="E62" s="9">
        <v>40</v>
      </c>
      <c r="F62" s="10">
        <v>32.51</v>
      </c>
      <c r="G62" s="10">
        <f t="shared" si="2"/>
        <v>1300.3999999999999</v>
      </c>
      <c r="H62" s="10" t="s">
        <v>16</v>
      </c>
      <c r="I62" s="10" t="s">
        <v>17</v>
      </c>
      <c r="J62" s="11" t="s">
        <v>18</v>
      </c>
      <c r="K62" s="12">
        <f t="shared" si="3"/>
        <v>0.05</v>
      </c>
    </row>
    <row r="63" spans="1:11" ht="56.25" x14ac:dyDescent="0.25">
      <c r="A63" s="8">
        <v>58</v>
      </c>
      <c r="B63" s="9" t="s">
        <v>77</v>
      </c>
      <c r="C63" s="9">
        <v>410791</v>
      </c>
      <c r="D63" s="9" t="s">
        <v>20</v>
      </c>
      <c r="E63" s="9">
        <v>65</v>
      </c>
      <c r="F63" s="10">
        <v>11.18</v>
      </c>
      <c r="G63" s="10">
        <f t="shared" si="2"/>
        <v>726.69999999999993</v>
      </c>
      <c r="H63" s="10" t="s">
        <v>16</v>
      </c>
      <c r="I63" s="10" t="s">
        <v>17</v>
      </c>
      <c r="J63" s="11" t="s">
        <v>18</v>
      </c>
      <c r="K63" s="12">
        <f t="shared" si="3"/>
        <v>0.03</v>
      </c>
    </row>
    <row r="64" spans="1:11" ht="90" x14ac:dyDescent="0.25">
      <c r="A64" s="8">
        <v>59</v>
      </c>
      <c r="B64" s="9" t="s">
        <v>78</v>
      </c>
      <c r="C64" s="9">
        <v>442697</v>
      </c>
      <c r="D64" s="9" t="s">
        <v>20</v>
      </c>
      <c r="E64" s="9">
        <v>17</v>
      </c>
      <c r="F64" s="10">
        <v>13</v>
      </c>
      <c r="G64" s="10">
        <f t="shared" si="2"/>
        <v>221</v>
      </c>
      <c r="H64" s="10" t="s">
        <v>16</v>
      </c>
      <c r="I64" s="10" t="s">
        <v>17</v>
      </c>
      <c r="J64" s="11" t="s">
        <v>18</v>
      </c>
      <c r="K64" s="12">
        <f t="shared" si="3"/>
        <v>0.03</v>
      </c>
    </row>
    <row r="65" spans="1:11" ht="45" x14ac:dyDescent="0.25">
      <c r="A65" s="8">
        <v>60</v>
      </c>
      <c r="B65" s="9" t="s">
        <v>79</v>
      </c>
      <c r="C65" s="9">
        <v>422440</v>
      </c>
      <c r="D65" s="9" t="s">
        <v>20</v>
      </c>
      <c r="E65" s="9">
        <v>145</v>
      </c>
      <c r="F65" s="10">
        <v>6.3</v>
      </c>
      <c r="G65" s="10">
        <f t="shared" si="2"/>
        <v>913.5</v>
      </c>
      <c r="H65" s="10" t="s">
        <v>16</v>
      </c>
      <c r="I65" s="10" t="s">
        <v>17</v>
      </c>
      <c r="J65" s="11" t="s">
        <v>18</v>
      </c>
      <c r="K65" s="12">
        <f t="shared" si="3"/>
        <v>0.02</v>
      </c>
    </row>
    <row r="66" spans="1:11" ht="56.25" x14ac:dyDescent="0.25">
      <c r="A66" s="8">
        <v>61</v>
      </c>
      <c r="B66" s="9" t="s">
        <v>80</v>
      </c>
      <c r="C66" s="9">
        <v>446911</v>
      </c>
      <c r="D66" s="9" t="s">
        <v>20</v>
      </c>
      <c r="E66" s="9">
        <v>88</v>
      </c>
      <c r="F66" s="10">
        <v>264.25</v>
      </c>
      <c r="G66" s="10">
        <f t="shared" si="2"/>
        <v>23254</v>
      </c>
      <c r="H66" s="10" t="s">
        <v>16</v>
      </c>
      <c r="I66" s="10" t="s">
        <v>17</v>
      </c>
      <c r="J66" s="11" t="s">
        <v>18</v>
      </c>
      <c r="K66" s="12">
        <f t="shared" si="3"/>
        <v>0.2</v>
      </c>
    </row>
    <row r="67" spans="1:11" x14ac:dyDescent="0.25">
      <c r="A67" s="8">
        <v>62</v>
      </c>
      <c r="B67" s="9" t="s">
        <v>81</v>
      </c>
      <c r="C67" s="9">
        <v>471216</v>
      </c>
      <c r="D67" s="9" t="s">
        <v>20</v>
      </c>
      <c r="E67" s="9">
        <v>5</v>
      </c>
      <c r="F67" s="10">
        <v>36.54</v>
      </c>
      <c r="G67" s="10">
        <f t="shared" si="2"/>
        <v>182.7</v>
      </c>
      <c r="H67" s="10" t="s">
        <v>16</v>
      </c>
      <c r="I67" s="10" t="s">
        <v>17</v>
      </c>
      <c r="J67" s="11" t="s">
        <v>18</v>
      </c>
      <c r="K67" s="12">
        <f t="shared" si="3"/>
        <v>0.05</v>
      </c>
    </row>
    <row r="68" spans="1:11" ht="56.25" x14ac:dyDescent="0.25">
      <c r="A68" s="8">
        <v>63</v>
      </c>
      <c r="B68" s="9" t="s">
        <v>82</v>
      </c>
      <c r="C68" s="9">
        <v>412639</v>
      </c>
      <c r="D68" s="9" t="s">
        <v>20</v>
      </c>
      <c r="E68" s="9">
        <v>82</v>
      </c>
      <c r="F68" s="10">
        <v>58</v>
      </c>
      <c r="G68" s="10">
        <f t="shared" si="2"/>
        <v>4756</v>
      </c>
      <c r="H68" s="10" t="s">
        <v>16</v>
      </c>
      <c r="I68" s="10" t="s">
        <v>17</v>
      </c>
      <c r="J68" s="11" t="s">
        <v>18</v>
      </c>
      <c r="K68" s="12">
        <f t="shared" si="3"/>
        <v>0.1</v>
      </c>
    </row>
    <row r="69" spans="1:11" ht="22.5" x14ac:dyDescent="0.25">
      <c r="A69" s="8">
        <v>64</v>
      </c>
      <c r="B69" s="9" t="s">
        <v>83</v>
      </c>
      <c r="C69" s="9">
        <v>423863</v>
      </c>
      <c r="D69" s="9" t="s">
        <v>20</v>
      </c>
      <c r="E69" s="9">
        <v>13</v>
      </c>
      <c r="F69" s="10">
        <v>15.9</v>
      </c>
      <c r="G69" s="10">
        <f t="shared" si="2"/>
        <v>206.70000000000002</v>
      </c>
      <c r="H69" s="10" t="s">
        <v>16</v>
      </c>
      <c r="I69" s="10" t="s">
        <v>17</v>
      </c>
      <c r="J69" s="11" t="s">
        <v>18</v>
      </c>
      <c r="K69" s="12">
        <f t="shared" si="3"/>
        <v>0.03</v>
      </c>
    </row>
    <row r="70" spans="1:11" ht="22.5" x14ac:dyDescent="0.25">
      <c r="A70" s="8">
        <v>65</v>
      </c>
      <c r="B70" s="9" t="s">
        <v>84</v>
      </c>
      <c r="C70" s="9">
        <v>409895</v>
      </c>
      <c r="D70" s="9" t="s">
        <v>20</v>
      </c>
      <c r="E70" s="9">
        <v>10</v>
      </c>
      <c r="F70" s="10">
        <v>22.96</v>
      </c>
      <c r="G70" s="10">
        <f t="shared" ref="G70:G101" si="4">F70*E70</f>
        <v>229.60000000000002</v>
      </c>
      <c r="H70" s="10" t="s">
        <v>16</v>
      </c>
      <c r="I70" s="10" t="s">
        <v>17</v>
      </c>
      <c r="J70" s="11" t="s">
        <v>18</v>
      </c>
      <c r="K70" s="12">
        <f t="shared" si="3"/>
        <v>0.05</v>
      </c>
    </row>
    <row r="71" spans="1:11" ht="33.75" x14ac:dyDescent="0.25">
      <c r="A71" s="8">
        <v>66</v>
      </c>
      <c r="B71" s="9" t="s">
        <v>85</v>
      </c>
      <c r="C71" s="9">
        <v>474252</v>
      </c>
      <c r="D71" s="9" t="s">
        <v>86</v>
      </c>
      <c r="E71" s="9">
        <v>230</v>
      </c>
      <c r="F71" s="10">
        <v>22.77</v>
      </c>
      <c r="G71" s="10">
        <f t="shared" si="4"/>
        <v>5237.0999999999995</v>
      </c>
      <c r="H71" s="10" t="s">
        <v>16</v>
      </c>
      <c r="I71" s="10" t="s">
        <v>17</v>
      </c>
      <c r="J71" s="11" t="s">
        <v>18</v>
      </c>
      <c r="K71" s="12">
        <f t="shared" si="3"/>
        <v>0.05</v>
      </c>
    </row>
    <row r="72" spans="1:11" ht="33.75" x14ac:dyDescent="0.25">
      <c r="A72" s="8">
        <v>67</v>
      </c>
      <c r="B72" s="9" t="s">
        <v>87</v>
      </c>
      <c r="C72" s="9">
        <v>474253</v>
      </c>
      <c r="D72" s="9" t="s">
        <v>88</v>
      </c>
      <c r="E72" s="9">
        <v>166</v>
      </c>
      <c r="F72" s="10">
        <v>43.57</v>
      </c>
      <c r="G72" s="10">
        <f t="shared" si="4"/>
        <v>7232.62</v>
      </c>
      <c r="H72" s="10" t="s">
        <v>16</v>
      </c>
      <c r="I72" s="10" t="s">
        <v>17</v>
      </c>
      <c r="J72" s="11" t="s">
        <v>18</v>
      </c>
      <c r="K72" s="12">
        <f t="shared" si="3"/>
        <v>0.05</v>
      </c>
    </row>
    <row r="73" spans="1:11" ht="67.5" x14ac:dyDescent="0.25">
      <c r="A73" s="8">
        <v>68</v>
      </c>
      <c r="B73" s="9" t="s">
        <v>89</v>
      </c>
      <c r="C73" s="9">
        <v>38857</v>
      </c>
      <c r="D73" s="9" t="s">
        <v>20</v>
      </c>
      <c r="E73" s="9">
        <v>125</v>
      </c>
      <c r="F73" s="10">
        <v>131</v>
      </c>
      <c r="G73" s="10">
        <f t="shared" si="4"/>
        <v>16375</v>
      </c>
      <c r="H73" s="10" t="s">
        <v>16</v>
      </c>
      <c r="I73" s="10" t="s">
        <v>17</v>
      </c>
      <c r="J73" s="11" t="s">
        <v>18</v>
      </c>
      <c r="K73" s="12">
        <f t="shared" si="3"/>
        <v>0.12</v>
      </c>
    </row>
    <row r="74" spans="1:11" ht="45" x14ac:dyDescent="0.25">
      <c r="A74" s="8">
        <v>69</v>
      </c>
      <c r="B74" s="9" t="s">
        <v>90</v>
      </c>
      <c r="C74" s="9">
        <v>38857</v>
      </c>
      <c r="D74" s="9" t="s">
        <v>20</v>
      </c>
      <c r="E74" s="9">
        <v>147</v>
      </c>
      <c r="F74" s="10">
        <v>109.67</v>
      </c>
      <c r="G74" s="10">
        <f t="shared" si="4"/>
        <v>16121.49</v>
      </c>
      <c r="H74" s="10" t="s">
        <v>16</v>
      </c>
      <c r="I74" s="10" t="s">
        <v>17</v>
      </c>
      <c r="J74" s="11" t="s">
        <v>18</v>
      </c>
      <c r="K74" s="12">
        <f t="shared" si="3"/>
        <v>0.12</v>
      </c>
    </row>
    <row r="75" spans="1:11" ht="22.5" x14ac:dyDescent="0.25">
      <c r="F75" s="7" t="s">
        <v>91</v>
      </c>
      <c r="G75" s="15">
        <f>SUM(G6:G74)</f>
        <v>474569.55</v>
      </c>
    </row>
  </sheetData>
  <mergeCells count="3">
    <mergeCell ref="A1:K1"/>
    <mergeCell ref="A2:K2"/>
    <mergeCell ref="A3:K3"/>
  </mergeCells>
  <pageMargins left="0.23611111111111099" right="0.23611111111111099" top="0.74861111111111101" bottom="0.74791666666666701" header="0.31527777777777799" footer="0.31527777777777799"/>
  <pageSetup paperSize="9" fitToHeight="0" orientation="landscape" horizontalDpi="300" verticalDpi="300" r:id="rId1"/>
  <headerFooter>
    <oddHeader>&amp;CPREGÃO ELETRÔNICO 35/2022</oddHeader>
    <oddFooter>&amp;L&amp;9ANEXO I-A- PLANILHA ESTIMATIVA DE QUANTIDADE E PREÇO&amp;R&amp;9&amp;P/&amp;N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Folha1</vt:lpstr>
      <vt:lpstr>Folha1!Print_Area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JoaoAranha</cp:lastModifiedBy>
  <cp:revision>1</cp:revision>
  <cp:lastPrinted>2020-03-04T17:36:26Z</cp:lastPrinted>
  <dcterms:created xsi:type="dcterms:W3CDTF">2019-07-30T23:05:19Z</dcterms:created>
  <dcterms:modified xsi:type="dcterms:W3CDTF">2022-04-04T11:44:45Z</dcterms:modified>
  <dc:language>pt-BR</dc:language>
</cp:coreProperties>
</file>