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ITACOES\Licitação 2021\Pregoes\PE 17-2021 - Materiais de TI (Aulas Práticas 2021) - (EDITAL)\02 - Minuta - PE 17-2021 - Matriais de TI (Aulas Práticas 2021)\"/>
    </mc:Choice>
  </mc:AlternateContent>
  <xr:revisionPtr revIDLastSave="0" documentId="13_ncr:1_{0A4D694B-5761-407D-98BC-8C815E70AC25}" xr6:coauthVersionLast="46" xr6:coauthVersionMax="46" xr10:uidLastSave="{00000000-0000-0000-0000-000000000000}"/>
  <bookViews>
    <workbookView xWindow="15300" yWindow="-60" windowWidth="28920" windowHeight="1587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Folha1!$A$1:$K$39</definedName>
    <definedName name="_xlnm.Print_Titles" localSheetId="0">Folha1!$4:$4</definedName>
  </definedNames>
  <calcPr calcId="191029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K5" i="1" l="1"/>
  <c r="G5" i="1" l="1"/>
  <c r="G38" i="1" s="1"/>
</calcChain>
</file>

<file path=xl/sharedStrings.xml><?xml version="1.0" encoding="utf-8"?>
<sst xmlns="http://schemas.openxmlformats.org/spreadsheetml/2006/main" count="181" uniqueCount="55">
  <si>
    <t>PRÓ-REITORIA DE ADMINISTRAÇÃO</t>
  </si>
  <si>
    <t>ITEM</t>
  </si>
  <si>
    <t>UNIDADE DE MEDIDA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</si>
  <si>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</si>
  <si>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</si>
  <si>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</si>
  <si>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</si>
  <si>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</si>
  <si>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</si>
  <si>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</si>
  <si>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</si>
  <si>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</si>
  <si>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</si>
  <si>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</si>
  <si>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Adaptador VGA para DVI: Entrada VGA 15 pinos femea padrão; Entrada DVI-D 24+1 Pinos Macho; Dual Link.</t>
  </si>
  <si>
    <t>Adaptador wireless USB 3.0:
- Interface: USB 3.0
- Tipo de Antena: Omni Direcional
- Dimensões (L X C X A): 40.5 x 19.72 x 10.29mm
- Potência de Transmissão: &lt;23dBm (EIRP)
- Modos Wireless: Modo Ad-Hoc / Infraestrutura
- Segurança Wireless: Suporte WEP 64/128 bits, WPA / WPA2, WPA-PSK / WPA2-PSK
- Tecnologia de Modulação: DBPSK, DQPSK, CCK, OFDM, 16-QAM, 64-QAM, 256-QAM
- Certificação: CE, FCC, RoHS
- Requerimentos do Sistema: Windows10/8.1/8/7/XP, Mac OS X 10.9-10.13
Padrões Wireless:
- 802.11ac, 802.11a, 802.11n, 802.11g, 802.11b
Frequência:
- 5GHz
- 2.4GHz
Taxa de Sinal:
5 GHz
- 11ac: até 867Mbps (dinâmico)
- 11n: até 300Mbps (dinâmico)
- 11a: até 54Mbps (dinâmico)
2,4 GHz
- 11n: até 400Mbps (dinâmico)
- 11g: até 54Mbps (dinâmico)
- 11b: até 11 Mbps (dinâmico)</t>
  </si>
  <si>
    <t>Antivírus em sua ultima versão para segurança de PC's e dipositivos móveis. Com proteção contra vírus, spyware e outros agente maliciosos. Criptografia e backup de arquivos. Com recursos para os navegadores em segurança nas tarefas como: compras on-line e transações bancárias. Com otimização de segurança para o desempenho do sistema. Tipo de licença perpétua com suporte e atualizações para somente um (1) computador. Para as plataformas: Windows, Mac e Android em 32bits e 64bits.</t>
  </si>
  <si>
    <t>Bateria para Nobreak 12v 17ah: Bateria de chumbo-acido com tensão de 12 V (80 W) e corrente de 17 Ah
- Cor: preta
- Material: ABS (UL 94-HB) com resistência a flamabilidade (UL94-V0)
- Terminal: B1/B3-L
- Tensão de trabalho: 12 VDC (80 W)
- Quantidade de células: 6
- Capacidade de corrente: 17 Ah com taxa de 20 horas para 1,75 V por célula em 25°C
- Corrente máxima de descarga: 230 A (por 5 segundos)
- Resistência interna (aproximada): 16 mO
- Corrente máxima de carga: 5.1 A
- Dimensões: 7,3 / 17,7 / 16,6 cm (Prof / Larg / Alt)</t>
  </si>
  <si>
    <t>Bateria para nobreak 12v 7a: Selada chumbo-ácido; Separador de lã de vidro; Tensão nominal de 12V; Corrente Nominal 7 AH; CCA 30 segundos: 90ah (25°); Carga Cíclica: 14.4 - 15.0V (20°); Carga Flutuação: 13.5 - 13.8V (20°); Corrente Máxima para Recarga 2,5 A.</t>
  </si>
  <si>
    <t>Cabo Extensão macho x fêmea. Deve ter velocidade de até 5 Gbps. Compatível: USB 1.1, 2.0, 3.0 e 3.1; Com disponível nos tamanhos de 1,5m e conexões USB 3.1.</t>
  </si>
  <si>
    <t>Cabo HDMI 2.0 4K 19 pinos em conformidade com padrão HDMI 2.0. Comprimento de 20m. Acondicionado em embalagem lacrada com: dados do fabricante e principais características do cabo, como tipo, tamanho e recursos. Especificações: 
- Resolução suportada de 4K@60Hz;
- Com todos os recursos do padrão 1.4, como: áudio 24bit, 3D, CEC, Dolby True HD (Áudio 7.1) etc.;
- 18Gbps de largura de banda;
- Permitem a resolução de 4K em 3D com até 60 quadros por segundo;
- 32 canais de áudio; 
- Proporção de imagem de cinema (21:9);
- Classificação Fiscal (NCM): 85444200.</t>
  </si>
  <si>
    <t>Cabo HDMI 2.0 4K 19 pinos em conformidade com padrão HDMI 2.0. Comprimento de 3m. Acondicionado em embalagem lacrada com: dados do fabricante e principais características do cabo, como tipo, tamanho e recursos. Especificações: 
- Resolução suportada de 4K@60Hz;
- Com todos os recursos do padrão 1.4, como: áudio 24bit, 3D, CEC, Dolby True HD (Áudio 7.1) etc.;
- 18Gbps de largura de banda;
- Permitem a resolução de 4K em 3D com até 60 quadros por segundo;
- 32 canais de áudio; 
- Proporção de imagem de cinema (21:9);
- Classificação Fiscal (NCM): 85444200.</t>
  </si>
  <si>
    <t>Conversor HDMI x VGA; 1 Cabo usb 2.0 para alimentação; -Dimensões: 11,0 cm x 8,3 centímetros x 2,6 cm Suporta hdmi 1080P 1.3 -Resolução de entrada VGA: 604 x 480 60 Hz / 720 x 400 85 Hz / 800 x 600 60 Hz / 1024 x 768 60 Hz / 1280 x 720 60 Hz / 1280 x 960 50/60Hz / 1280 x 1024 60Hz / 1360 x 768 60 Hz / 1600 x 1200 60Hz / 1920 x 1080 60Hz Resolução de saída hdmi 720p 1080i 1080p 3,5 milímetros áudio P2 cabo.</t>
  </si>
  <si>
    <t>Disco Rígido 1TB: SATA III; taxa de transferência de dados máxima para host de 6 Gb/s; com velocidade de rotação 7200RPM e cachê de 64.</t>
  </si>
  <si>
    <t>Disco Rígido 2TB: SATA 3.5', taxa de transferência de dados máxima para host de 6 Gb/s; com velocidade de rotação 7200RPM e cache de 64 ou superior.</t>
  </si>
  <si>
    <t>Dispositivo de Armazenamento SSD 480GB: SATA III e com revisão 3.0 (6 Gb/s). Com gravações de até 445MB/s2 e leitura de até 535MB/s2</t>
  </si>
  <si>
    <t>Fonte de alimentação 650W: com potência de saída 650W Real ou superior com cooler de 14 cm; Dimensões aproximadas 8,5 x 16,5 x 15 cm (AxLxP); Cabos modulares protegidos com malha; Controle inteligente do cooler, ultra silencioso; Suporta CPU baseadas em Intel ou AMD, inclusive com over clocking; Conectores Serial ATA e PCI Express adequado para Nvidia SLI e ATI Cross Fire; Proteção contra sobrecorrente, curto-circuito, sobretensão e subtensão; Alimentação: Bivolt Automático, Tensão AC 110/220, corrente de entrada 10/5,5a, frequência 50/60 Hz, eficiência mínima 82, PFC Ativo; Conectores: ATX 20 +4p = 1, PCIExpress = 4 (6+2 Pinos), ATX 12v2 = 2 (8 Pinos), Sata = 6, Floppy = 1.</t>
  </si>
  <si>
    <t xml:space="preserve">Gabinete ATX com 1x baias expostas de 5.25, 2x baia de 3.5" para leitor de cartão, suporte SSD, 1x USB 3.0, 1x USB 2.0. 1x MIC x e 1x Áudio frontal. </t>
  </si>
  <si>
    <t>Módulo de memória DDR2 de 4GB com transferência de 800MHz (PC2 - 6400). Latência: CL6, com certificação da placa mãe.</t>
  </si>
  <si>
    <t>Módulo de memória DDR3 de 8GB com transferência de 1600MHz, Cl10.</t>
  </si>
  <si>
    <t>Módulo de memória DDR4 de 4GB ou superior, com frequência de 2400MHz. Latência: CL17 em 1.2V, conforme a certificação da placa mãe.</t>
  </si>
  <si>
    <t>Módulo de memória DDR4 de 8GB ou superior com frequência de 2400MHz. Latência: CL17 em 1.2V, conforme a certificação da placa mãe.</t>
  </si>
  <si>
    <t>Módulo de memória para notebook DDR3 de 8GB: SODIMM, DDR3, PC3-12800, 204 pinos. Tecnologia DDR3L SDRAM. Formato SODIMM. Velocidade 1600MHz. Taxa de transmissão 12800 MB/s. Latência CAS 11. Voltagem de alimentação 1.35 V</t>
  </si>
  <si>
    <t>Mouse USB: Com fio, adaptável para destros e canhotos. Com resolução mínima de 1.000 DPI, 4.000 quadros por segundo. Com vida útil estimada de pelo menos 800.000 cliques para os botões direito e esquerdo.</t>
  </si>
  <si>
    <t>Pacote Adobe - Creative Suite 6 - CS6. Creative Cloud agora é a única opção para adquirir o software de criação da Adobe. Pacote que acompanha os seguintes softwares: Photoshop, Illustrator, InDesign, Acrobat X Pro, Bridge e Media Encoder. Tipo de licença perpetua para somente um (1) computador.</t>
  </si>
  <si>
    <t>Pen Drive 32GB: com capacidade de armazenamento de 32GB. Interface USB 3.0 e compatível com os sistemas: Mac OSX, microsoft windows XP/7/Vista/8/10 e LINUX.</t>
  </si>
  <si>
    <t>Pen Drive 64GB: com capacidade de armazenamento de 64GB. Interface USB 3.1 e compatível com os sistemas: Mac OSX, microsoft windows XP/7/Vista/8/10 e LINUX.</t>
  </si>
  <si>
    <t>Placa de Vídeo de 4Gb GDDR5 com interface de 128 bits, PCI Express 3.0;  Com clock de pelo menos até 7008MHz ou superior ; Com saída: 1x DVI-D, 1x HDMI 2.0, 1x porta display.</t>
  </si>
  <si>
    <t>Placa mãe Tipo I: Com socket AM4, com 4x slots de memória DIMM, podendo ser expansível até 64GB; que suporte memórias DDR4 que suporte as frequências: 2133/2666/2400MHz; Com slots de expansão para: 1 x slot PCI Express x16, 1 x slot PCI Express x4, 1 x slot PCI, 4x portas USB 3.1 ( 2x Gen 1 e 2x Gen 2 Tipo- A), 6x portas USB 2.0 (2x traseiras e 4x internas) 1 x porta de teclado / mouse PS/2 para teclado ou mouse,1x porta display, 1x D-Sub, 1x DVI-D, 1X HDMI, 1x porta LAN RJ45, 3x entradas de áudio (canal de 7.1).</t>
  </si>
  <si>
    <t>Placa mãe Tipo II:Socket LGA 1151, com 4x slots de memória DIMM, podendo ser expansível até 64GB; que suporte memórias DDR4 que suporte as frequências: 2133/2666/2400MHz; Com slots de expansão para: 1 x slot PCI Express x16, 1 x slot PCI Express x4, 1 x slot PCI Express x1, 6x portas USB 3.1 Gen 1 (4x traseiras e 2x internas), 6x portas USB 2.0 (2x traseiras e 4x internas),  1x porta PS/2 para teclado ou mouse, 1x D-Sub, 1x DVI-D, 1X HDMI, 1x porta LAN RJ45, 3x entradas de áudio.</t>
  </si>
  <si>
    <t>Processador Tipo I: da sua geração mais atual para socket AM4 de 64 bits; Com 4 núcleos e velocidade de clock no mínimo de 3.2GHz que seja expansível até 3.4GHz ou superior e com cache em L3 de mínimo de 8MB.</t>
  </si>
  <si>
    <t xml:space="preserve">Processador Tipo II: da sua geração mais atual para socket lga 1151 de 64 bits; Com 6 núcleos e velocidade de clock no mínimo de 2.8GHz que seja expansível até 4.0GHz ou superio e com cache de mínimo de 9MB. </t>
  </si>
  <si>
    <t xml:space="preserve">Suporte para monitor com altura regulável: compatível TV / Monitor LCD, LED ou CRT (Convencional). Com 4 Níveis de altura com variação entre 45 e 170mm e com Medidas: 33 x 27 cm (Altura ajustável). Suporta mais de 40 kg. </t>
  </si>
  <si>
    <t>Teclado USB: Com Padrão ABNT2 com pelo menos 107 teclas, compatível com entrada  USB 2.0 e 1.1. Capacidade de entrada de até 1.000 caracteres por minuto. Vida útil estimada de pelo menos 20.000.000 de atuações das teclas.</t>
  </si>
  <si>
    <t>UND</t>
  </si>
  <si>
    <t xml:space="preserve"> unidade</t>
  </si>
  <si>
    <t>und</t>
  </si>
  <si>
    <t>Não definido</t>
  </si>
  <si>
    <t>VALOR TOTAL</t>
  </si>
  <si>
    <t>SIM</t>
  </si>
  <si>
    <t>NÃO</t>
  </si>
  <si>
    <t>Fonte de alimentação 500W: 
com potência de 500W Real  ou superior com cooler de 8cm;  Com conectores: 1x conector ATX (com 24 pinos), 1x Conector ATX 12V (com 4 pinos), 1x conector PCI Express e 4x Conector SATA ou superior.</t>
  </si>
  <si>
    <t>Adaptador HDMI fêmea x fêmea: acoplador Ouro Chapa Alta Velocidade Adaptador Alta qualidade HDMI;
Compatibilidade com as versões HDMI 1.0, 1.1, 1.2 e a nova 1.3a.
Acondicionado em embalagem lacrada.</t>
  </si>
  <si>
    <t>PE 17/2021 - MATERIAIS DE TI (AULAS PRÁTICAS 2021)</t>
  </si>
  <si>
    <t xml:space="preserve">Dispositivo de Armazenamento SSD 240GB:
Com 240GB em SATA Rev. 3.0 (6Gb/s) deve ter até 500MB/s de leitura e 350MB/s de gravação.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</si>
</sst>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showWhiteSpace="0" zoomScaleNormal="100" zoomScaleSheetLayoutView="80" workbookViewId="0">
      <selection activeCell="N7" sqref="N7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10.7109375" style="4" bestFit="1" customWidth="1"/>
    <col min="7" max="7" width="13.5703125" style="4" bestFit="1" customWidth="1"/>
    <col min="8" max="8" width="10.5703125" style="4" bestFit="1" customWidth="1"/>
    <col min="9" max="9" width="13.5703125" style="4" bestFit="1" customWidth="1"/>
    <col min="10" max="10" width="8.7109375" style="8" bestFit="1" customWidth="1"/>
    <col min="11" max="11" width="15" style="4" bestFit="1" customWidth="1"/>
    <col min="12" max="16384" width="9.140625" style="1"/>
  </cols>
  <sheetData>
    <row r="1" spans="1:1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">
      <c r="A3" s="18" t="s">
        <v>53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82.9" customHeight="1" x14ac:dyDescent="0.2">
      <c r="A4" s="5" t="s">
        <v>1</v>
      </c>
      <c r="B4" s="6" t="s">
        <v>4</v>
      </c>
      <c r="C4" s="6" t="s">
        <v>12</v>
      </c>
      <c r="D4" s="6" t="s">
        <v>2</v>
      </c>
      <c r="E4" s="6" t="s">
        <v>13</v>
      </c>
      <c r="F4" s="7" t="s">
        <v>6</v>
      </c>
      <c r="G4" s="7" t="s">
        <v>5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11" s="17" customFormat="1" ht="67.5" x14ac:dyDescent="0.2">
      <c r="A5" s="11">
        <v>1</v>
      </c>
      <c r="B5" s="12" t="s">
        <v>52</v>
      </c>
      <c r="C5" s="11">
        <v>435888</v>
      </c>
      <c r="D5" s="11" t="s">
        <v>44</v>
      </c>
      <c r="E5" s="11">
        <v>3</v>
      </c>
      <c r="F5" s="13">
        <v>4.37</v>
      </c>
      <c r="G5" s="13">
        <f>F5*E5</f>
        <v>13.11</v>
      </c>
      <c r="H5" s="14" t="s">
        <v>49</v>
      </c>
      <c r="I5" s="14" t="s">
        <v>50</v>
      </c>
      <c r="J5" s="15" t="s">
        <v>11</v>
      </c>
      <c r="K5" s="16">
        <f>IF(F5&lt;0.01,"",IF(AND(F5&gt;=0.01,F5&lt;=5),0.01,IF(F5&lt;=10,0.02,IF(F5&lt;=20,0.03,IF(F5&lt;=50,0.05,IF(F5&lt;=100,0.1,IF(F5&lt;=200,0.12,IF(F5&lt;=500,0.2,IF(F5&lt;=1000,0.4,IF(F5&lt;=2000,0.5,IF(F5&lt;=5000,0.8,IF(F5&lt;=10000,F5*0.005,"Avaliação Específica"))))))))))))</f>
        <v>0.01</v>
      </c>
    </row>
    <row r="6" spans="1:11" s="17" customFormat="1" ht="33.75" x14ac:dyDescent="0.2">
      <c r="A6" s="11">
        <v>2</v>
      </c>
      <c r="B6" s="12" t="s">
        <v>14</v>
      </c>
      <c r="C6" s="11">
        <v>360738</v>
      </c>
      <c r="D6" s="11" t="s">
        <v>44</v>
      </c>
      <c r="E6" s="11">
        <v>5</v>
      </c>
      <c r="F6" s="13">
        <v>45.33</v>
      </c>
      <c r="G6" s="13">
        <f t="shared" ref="G6:G37" si="0">F6*E6</f>
        <v>226.64999999999998</v>
      </c>
      <c r="H6" s="14" t="s">
        <v>49</v>
      </c>
      <c r="I6" s="14" t="s">
        <v>50</v>
      </c>
      <c r="J6" s="15" t="s">
        <v>11</v>
      </c>
      <c r="K6" s="16">
        <f t="shared" ref="K6:K37" si="1"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0.05</v>
      </c>
    </row>
    <row r="7" spans="1:11" s="17" customFormat="1" ht="303.75" x14ac:dyDescent="0.2">
      <c r="A7" s="11">
        <v>3</v>
      </c>
      <c r="B7" s="12" t="s">
        <v>15</v>
      </c>
      <c r="C7" s="11">
        <v>450018</v>
      </c>
      <c r="D7" s="11" t="s">
        <v>45</v>
      </c>
      <c r="E7" s="11">
        <v>4</v>
      </c>
      <c r="F7" s="13">
        <v>217.55</v>
      </c>
      <c r="G7" s="13">
        <f t="shared" si="0"/>
        <v>870.2</v>
      </c>
      <c r="H7" s="14" t="s">
        <v>49</v>
      </c>
      <c r="I7" s="14" t="s">
        <v>50</v>
      </c>
      <c r="J7" s="15" t="s">
        <v>11</v>
      </c>
      <c r="K7" s="16">
        <f t="shared" si="1"/>
        <v>0.2</v>
      </c>
    </row>
    <row r="8" spans="1:11" s="17" customFormat="1" ht="123.75" x14ac:dyDescent="0.2">
      <c r="A8" s="11">
        <v>4</v>
      </c>
      <c r="B8" s="12" t="s">
        <v>16</v>
      </c>
      <c r="C8" s="11">
        <v>350949</v>
      </c>
      <c r="D8" s="11" t="s">
        <v>46</v>
      </c>
      <c r="E8" s="11">
        <v>25</v>
      </c>
      <c r="F8" s="13">
        <v>196.27</v>
      </c>
      <c r="G8" s="13">
        <f t="shared" si="0"/>
        <v>4906.75</v>
      </c>
      <c r="H8" s="14" t="s">
        <v>49</v>
      </c>
      <c r="I8" s="14" t="s">
        <v>50</v>
      </c>
      <c r="J8" s="15" t="s">
        <v>11</v>
      </c>
      <c r="K8" s="16">
        <f t="shared" si="1"/>
        <v>0.12</v>
      </c>
    </row>
    <row r="9" spans="1:11" s="17" customFormat="1" ht="180" x14ac:dyDescent="0.2">
      <c r="A9" s="11">
        <v>5</v>
      </c>
      <c r="B9" s="12" t="s">
        <v>17</v>
      </c>
      <c r="C9" s="11">
        <v>363052</v>
      </c>
      <c r="D9" s="11" t="s">
        <v>44</v>
      </c>
      <c r="E9" s="11">
        <v>20</v>
      </c>
      <c r="F9" s="13">
        <v>189.84</v>
      </c>
      <c r="G9" s="13">
        <f t="shared" si="0"/>
        <v>3796.8</v>
      </c>
      <c r="H9" s="14" t="s">
        <v>49</v>
      </c>
      <c r="I9" s="14" t="s">
        <v>50</v>
      </c>
      <c r="J9" s="15" t="s">
        <v>11</v>
      </c>
      <c r="K9" s="16">
        <f t="shared" si="1"/>
        <v>0.12</v>
      </c>
    </row>
    <row r="10" spans="1:11" s="17" customFormat="1" ht="67.5" x14ac:dyDescent="0.2">
      <c r="A10" s="11">
        <v>6</v>
      </c>
      <c r="B10" s="12" t="s">
        <v>18</v>
      </c>
      <c r="C10" s="11" t="s">
        <v>47</v>
      </c>
      <c r="D10" s="11" t="s">
        <v>44</v>
      </c>
      <c r="E10" s="11">
        <v>93</v>
      </c>
      <c r="F10" s="13">
        <v>121.75</v>
      </c>
      <c r="G10" s="13">
        <f t="shared" si="0"/>
        <v>11322.75</v>
      </c>
      <c r="H10" s="14" t="s">
        <v>49</v>
      </c>
      <c r="I10" s="14" t="s">
        <v>50</v>
      </c>
      <c r="J10" s="15" t="s">
        <v>11</v>
      </c>
      <c r="K10" s="16">
        <f t="shared" si="1"/>
        <v>0.12</v>
      </c>
    </row>
    <row r="11" spans="1:11" s="17" customFormat="1" ht="45" x14ac:dyDescent="0.2">
      <c r="A11" s="11">
        <v>7</v>
      </c>
      <c r="B11" s="12" t="s">
        <v>19</v>
      </c>
      <c r="C11" s="11">
        <v>150364</v>
      </c>
      <c r="D11" s="11" t="s">
        <v>44</v>
      </c>
      <c r="E11" s="11">
        <v>3</v>
      </c>
      <c r="F11" s="13">
        <v>10.41</v>
      </c>
      <c r="G11" s="13">
        <f t="shared" si="0"/>
        <v>31.23</v>
      </c>
      <c r="H11" s="14" t="s">
        <v>49</v>
      </c>
      <c r="I11" s="14" t="s">
        <v>50</v>
      </c>
      <c r="J11" s="15" t="s">
        <v>11</v>
      </c>
      <c r="K11" s="16">
        <f t="shared" si="1"/>
        <v>0.03</v>
      </c>
    </row>
    <row r="12" spans="1:11" s="17" customFormat="1" ht="180" x14ac:dyDescent="0.2">
      <c r="A12" s="11">
        <v>8</v>
      </c>
      <c r="B12" s="12" t="s">
        <v>20</v>
      </c>
      <c r="C12" s="11">
        <v>352973</v>
      </c>
      <c r="D12" s="11" t="s">
        <v>44</v>
      </c>
      <c r="E12" s="11">
        <v>2</v>
      </c>
      <c r="F12" s="13">
        <v>100.27</v>
      </c>
      <c r="G12" s="13">
        <f t="shared" si="0"/>
        <v>200.54</v>
      </c>
      <c r="H12" s="14" t="s">
        <v>49</v>
      </c>
      <c r="I12" s="14" t="s">
        <v>50</v>
      </c>
      <c r="J12" s="15" t="s">
        <v>11</v>
      </c>
      <c r="K12" s="16">
        <f t="shared" si="1"/>
        <v>0.12</v>
      </c>
    </row>
    <row r="13" spans="1:11" s="17" customFormat="1" ht="180" x14ac:dyDescent="0.2">
      <c r="A13" s="11">
        <v>9</v>
      </c>
      <c r="B13" s="12" t="s">
        <v>21</v>
      </c>
      <c r="C13" s="11">
        <v>352973</v>
      </c>
      <c r="D13" s="11" t="s">
        <v>44</v>
      </c>
      <c r="E13" s="11">
        <v>3</v>
      </c>
      <c r="F13" s="13">
        <v>37.340000000000003</v>
      </c>
      <c r="G13" s="13">
        <f t="shared" si="0"/>
        <v>112.02000000000001</v>
      </c>
      <c r="H13" s="14" t="s">
        <v>49</v>
      </c>
      <c r="I13" s="14" t="s">
        <v>50</v>
      </c>
      <c r="J13" s="15" t="s">
        <v>11</v>
      </c>
      <c r="K13" s="16">
        <f t="shared" si="1"/>
        <v>0.05</v>
      </c>
    </row>
    <row r="14" spans="1:11" s="17" customFormat="1" ht="101.25" x14ac:dyDescent="0.2">
      <c r="A14" s="11">
        <v>10</v>
      </c>
      <c r="B14" s="12" t="s">
        <v>22</v>
      </c>
      <c r="C14" s="11">
        <v>431538</v>
      </c>
      <c r="D14" s="11" t="s">
        <v>44</v>
      </c>
      <c r="E14" s="11">
        <v>5</v>
      </c>
      <c r="F14" s="13">
        <v>52.26</v>
      </c>
      <c r="G14" s="13">
        <f t="shared" si="0"/>
        <v>261.3</v>
      </c>
      <c r="H14" s="14" t="s">
        <v>49</v>
      </c>
      <c r="I14" s="14" t="s">
        <v>50</v>
      </c>
      <c r="J14" s="15" t="s">
        <v>11</v>
      </c>
      <c r="K14" s="16">
        <f t="shared" si="1"/>
        <v>0.1</v>
      </c>
    </row>
    <row r="15" spans="1:11" s="17" customFormat="1" ht="33.75" x14ac:dyDescent="0.2">
      <c r="A15" s="11">
        <v>11</v>
      </c>
      <c r="B15" s="12" t="s">
        <v>23</v>
      </c>
      <c r="C15" s="11">
        <v>22810</v>
      </c>
      <c r="D15" s="11" t="s">
        <v>44</v>
      </c>
      <c r="E15" s="11">
        <v>40</v>
      </c>
      <c r="F15" s="13">
        <v>357.51</v>
      </c>
      <c r="G15" s="13">
        <f t="shared" si="0"/>
        <v>14300.4</v>
      </c>
      <c r="H15" s="14" t="s">
        <v>49</v>
      </c>
      <c r="I15" s="14" t="s">
        <v>50</v>
      </c>
      <c r="J15" s="15" t="s">
        <v>11</v>
      </c>
      <c r="K15" s="16">
        <f t="shared" si="1"/>
        <v>0.2</v>
      </c>
    </row>
    <row r="16" spans="1:11" s="17" customFormat="1" ht="45" x14ac:dyDescent="0.2">
      <c r="A16" s="11">
        <v>12</v>
      </c>
      <c r="B16" s="12" t="s">
        <v>24</v>
      </c>
      <c r="C16" s="11">
        <v>22810</v>
      </c>
      <c r="D16" s="11" t="s">
        <v>44</v>
      </c>
      <c r="E16" s="11">
        <v>3</v>
      </c>
      <c r="F16" s="13">
        <v>586.63</v>
      </c>
      <c r="G16" s="13">
        <f t="shared" si="0"/>
        <v>1759.8899999999999</v>
      </c>
      <c r="H16" s="14" t="s">
        <v>49</v>
      </c>
      <c r="I16" s="14" t="s">
        <v>50</v>
      </c>
      <c r="J16" s="15" t="s">
        <v>11</v>
      </c>
      <c r="K16" s="16">
        <f t="shared" si="1"/>
        <v>0.4</v>
      </c>
    </row>
    <row r="17" spans="1:11" s="17" customFormat="1" ht="33.75" x14ac:dyDescent="0.2">
      <c r="A17" s="11">
        <v>13</v>
      </c>
      <c r="B17" s="12" t="s">
        <v>54</v>
      </c>
      <c r="C17" s="11">
        <v>22810</v>
      </c>
      <c r="D17" s="11" t="s">
        <v>44</v>
      </c>
      <c r="E17" s="11">
        <v>27</v>
      </c>
      <c r="F17" s="13">
        <v>295.41000000000003</v>
      </c>
      <c r="G17" s="13">
        <f t="shared" si="0"/>
        <v>7976.0700000000006</v>
      </c>
      <c r="H17" s="14" t="s">
        <v>49</v>
      </c>
      <c r="I17" s="14" t="s">
        <v>50</v>
      </c>
      <c r="J17" s="15" t="s">
        <v>11</v>
      </c>
      <c r="K17" s="16">
        <f t="shared" si="1"/>
        <v>0.2</v>
      </c>
    </row>
    <row r="18" spans="1:11" s="17" customFormat="1" ht="33.75" x14ac:dyDescent="0.2">
      <c r="A18" s="11">
        <v>14</v>
      </c>
      <c r="B18" s="12" t="s">
        <v>25</v>
      </c>
      <c r="C18" s="11">
        <v>22810</v>
      </c>
      <c r="D18" s="11" t="s">
        <v>44</v>
      </c>
      <c r="E18" s="11">
        <v>21</v>
      </c>
      <c r="F18" s="13">
        <v>468.76</v>
      </c>
      <c r="G18" s="13">
        <f t="shared" si="0"/>
        <v>9843.9599999999991</v>
      </c>
      <c r="H18" s="14" t="s">
        <v>49</v>
      </c>
      <c r="I18" s="14" t="s">
        <v>50</v>
      </c>
      <c r="J18" s="15" t="s">
        <v>11</v>
      </c>
      <c r="K18" s="16">
        <f t="shared" si="1"/>
        <v>0.2</v>
      </c>
    </row>
    <row r="19" spans="1:11" s="17" customFormat="1" ht="67.5" x14ac:dyDescent="0.2">
      <c r="A19" s="11">
        <v>15</v>
      </c>
      <c r="B19" s="12" t="s">
        <v>51</v>
      </c>
      <c r="C19" s="11">
        <v>41580</v>
      </c>
      <c r="D19" s="11" t="s">
        <v>44</v>
      </c>
      <c r="E19" s="11">
        <v>43</v>
      </c>
      <c r="F19" s="13">
        <v>350.92</v>
      </c>
      <c r="G19" s="13">
        <f t="shared" si="0"/>
        <v>15089.560000000001</v>
      </c>
      <c r="H19" s="14" t="s">
        <v>49</v>
      </c>
      <c r="I19" s="14" t="s">
        <v>50</v>
      </c>
      <c r="J19" s="15" t="s">
        <v>11</v>
      </c>
      <c r="K19" s="16">
        <f t="shared" si="1"/>
        <v>0.2</v>
      </c>
    </row>
    <row r="20" spans="1:11" s="17" customFormat="1" ht="168.75" x14ac:dyDescent="0.2">
      <c r="A20" s="11">
        <v>16</v>
      </c>
      <c r="B20" s="12" t="s">
        <v>26</v>
      </c>
      <c r="C20" s="11">
        <v>363052</v>
      </c>
      <c r="D20" s="11" t="s">
        <v>44</v>
      </c>
      <c r="E20" s="11">
        <v>3</v>
      </c>
      <c r="F20" s="13">
        <v>590.63</v>
      </c>
      <c r="G20" s="13">
        <f t="shared" si="0"/>
        <v>1771.8899999999999</v>
      </c>
      <c r="H20" s="14" t="s">
        <v>49</v>
      </c>
      <c r="I20" s="14" t="s">
        <v>50</v>
      </c>
      <c r="J20" s="15" t="s">
        <v>11</v>
      </c>
      <c r="K20" s="16">
        <f t="shared" si="1"/>
        <v>0.4</v>
      </c>
    </row>
    <row r="21" spans="1:11" s="17" customFormat="1" ht="33.75" x14ac:dyDescent="0.2">
      <c r="A21" s="11">
        <v>17</v>
      </c>
      <c r="B21" s="12" t="s">
        <v>27</v>
      </c>
      <c r="C21" s="11">
        <v>150585</v>
      </c>
      <c r="D21" s="11" t="s">
        <v>44</v>
      </c>
      <c r="E21" s="11">
        <v>27</v>
      </c>
      <c r="F21" s="13">
        <v>396.09</v>
      </c>
      <c r="G21" s="13">
        <f t="shared" si="0"/>
        <v>10694.429999999998</v>
      </c>
      <c r="H21" s="14" t="s">
        <v>49</v>
      </c>
      <c r="I21" s="14" t="s">
        <v>50</v>
      </c>
      <c r="J21" s="15" t="s">
        <v>11</v>
      </c>
      <c r="K21" s="16">
        <f t="shared" si="1"/>
        <v>0.2</v>
      </c>
    </row>
    <row r="22" spans="1:11" s="17" customFormat="1" ht="33.75" x14ac:dyDescent="0.2">
      <c r="A22" s="11">
        <v>18</v>
      </c>
      <c r="B22" s="12" t="s">
        <v>28</v>
      </c>
      <c r="C22" s="11">
        <v>11274</v>
      </c>
      <c r="D22" s="11" t="s">
        <v>44</v>
      </c>
      <c r="E22" s="11">
        <v>6</v>
      </c>
      <c r="F22" s="13">
        <v>148.61000000000001</v>
      </c>
      <c r="G22" s="13">
        <f t="shared" si="0"/>
        <v>891.66000000000008</v>
      </c>
      <c r="H22" s="14" t="s">
        <v>49</v>
      </c>
      <c r="I22" s="14" t="s">
        <v>50</v>
      </c>
      <c r="J22" s="15" t="s">
        <v>11</v>
      </c>
      <c r="K22" s="16">
        <f t="shared" si="1"/>
        <v>0.12</v>
      </c>
    </row>
    <row r="23" spans="1:11" s="17" customFormat="1" ht="22.5" x14ac:dyDescent="0.2">
      <c r="A23" s="11">
        <v>19</v>
      </c>
      <c r="B23" s="12" t="s">
        <v>29</v>
      </c>
      <c r="C23" s="11">
        <v>11274</v>
      </c>
      <c r="D23" s="11" t="s">
        <v>44</v>
      </c>
      <c r="E23" s="11">
        <v>56</v>
      </c>
      <c r="F23" s="13">
        <v>223.55</v>
      </c>
      <c r="G23" s="13">
        <f t="shared" si="0"/>
        <v>12518.800000000001</v>
      </c>
      <c r="H23" s="14" t="s">
        <v>49</v>
      </c>
      <c r="I23" s="14" t="s">
        <v>50</v>
      </c>
      <c r="J23" s="15" t="s">
        <v>11</v>
      </c>
      <c r="K23" s="16">
        <f t="shared" si="1"/>
        <v>0.2</v>
      </c>
    </row>
    <row r="24" spans="1:11" s="17" customFormat="1" ht="33.75" x14ac:dyDescent="0.2">
      <c r="A24" s="11">
        <v>20</v>
      </c>
      <c r="B24" s="12" t="s">
        <v>30</v>
      </c>
      <c r="C24" s="11">
        <v>11274</v>
      </c>
      <c r="D24" s="11" t="s">
        <v>44</v>
      </c>
      <c r="E24" s="11">
        <v>8</v>
      </c>
      <c r="F24" s="13">
        <v>187.29</v>
      </c>
      <c r="G24" s="13">
        <f t="shared" si="0"/>
        <v>1498.32</v>
      </c>
      <c r="H24" s="14" t="s">
        <v>49</v>
      </c>
      <c r="I24" s="14" t="s">
        <v>50</v>
      </c>
      <c r="J24" s="15" t="s">
        <v>11</v>
      </c>
      <c r="K24" s="16">
        <f t="shared" si="1"/>
        <v>0.12</v>
      </c>
    </row>
    <row r="25" spans="1:11" s="17" customFormat="1" ht="33.75" x14ac:dyDescent="0.2">
      <c r="A25" s="11">
        <v>21</v>
      </c>
      <c r="B25" s="12" t="s">
        <v>31</v>
      </c>
      <c r="C25" s="11">
        <v>11274</v>
      </c>
      <c r="D25" s="11" t="s">
        <v>44</v>
      </c>
      <c r="E25" s="11">
        <v>48</v>
      </c>
      <c r="F25" s="13">
        <v>328.98</v>
      </c>
      <c r="G25" s="13">
        <f t="shared" si="0"/>
        <v>15791.04</v>
      </c>
      <c r="H25" s="14" t="s">
        <v>49</v>
      </c>
      <c r="I25" s="14" t="s">
        <v>50</v>
      </c>
      <c r="J25" s="15" t="s">
        <v>11</v>
      </c>
      <c r="K25" s="16">
        <f t="shared" si="1"/>
        <v>0.2</v>
      </c>
    </row>
    <row r="26" spans="1:11" s="17" customFormat="1" ht="56.25" x14ac:dyDescent="0.2">
      <c r="A26" s="11">
        <v>22</v>
      </c>
      <c r="B26" s="12" t="s">
        <v>32</v>
      </c>
      <c r="C26" s="11">
        <v>11274</v>
      </c>
      <c r="D26" s="11" t="s">
        <v>44</v>
      </c>
      <c r="E26" s="11">
        <v>10</v>
      </c>
      <c r="F26" s="13">
        <v>247.7</v>
      </c>
      <c r="G26" s="13">
        <f t="shared" si="0"/>
        <v>2477</v>
      </c>
      <c r="H26" s="14" t="s">
        <v>49</v>
      </c>
      <c r="I26" s="14" t="s">
        <v>50</v>
      </c>
      <c r="J26" s="15" t="s">
        <v>11</v>
      </c>
      <c r="K26" s="16">
        <f t="shared" si="1"/>
        <v>0.2</v>
      </c>
    </row>
    <row r="27" spans="1:11" s="17" customFormat="1" ht="56.25" x14ac:dyDescent="0.2">
      <c r="A27" s="11">
        <v>23</v>
      </c>
      <c r="B27" s="12" t="s">
        <v>33</v>
      </c>
      <c r="C27" s="11">
        <v>67563</v>
      </c>
      <c r="D27" s="11" t="s">
        <v>44</v>
      </c>
      <c r="E27" s="11">
        <v>50</v>
      </c>
      <c r="F27" s="13">
        <v>36.81</v>
      </c>
      <c r="G27" s="13">
        <f t="shared" si="0"/>
        <v>1840.5</v>
      </c>
      <c r="H27" s="14" t="s">
        <v>49</v>
      </c>
      <c r="I27" s="14" t="s">
        <v>50</v>
      </c>
      <c r="J27" s="15" t="s">
        <v>11</v>
      </c>
      <c r="K27" s="16">
        <f t="shared" si="1"/>
        <v>0.05</v>
      </c>
    </row>
    <row r="28" spans="1:11" s="17" customFormat="1" ht="78.75" x14ac:dyDescent="0.2">
      <c r="A28" s="11">
        <v>24</v>
      </c>
      <c r="B28" s="12" t="s">
        <v>34</v>
      </c>
      <c r="C28" s="11">
        <v>111503</v>
      </c>
      <c r="D28" s="11" t="s">
        <v>44</v>
      </c>
      <c r="E28" s="11">
        <v>2</v>
      </c>
      <c r="F28" s="13">
        <v>5210</v>
      </c>
      <c r="G28" s="13">
        <f t="shared" si="0"/>
        <v>10420</v>
      </c>
      <c r="H28" s="14" t="s">
        <v>49</v>
      </c>
      <c r="I28" s="14" t="s">
        <v>50</v>
      </c>
      <c r="J28" s="15" t="s">
        <v>11</v>
      </c>
      <c r="K28" s="16">
        <f t="shared" si="1"/>
        <v>26.05</v>
      </c>
    </row>
    <row r="29" spans="1:11" s="17" customFormat="1" ht="45" x14ac:dyDescent="0.2">
      <c r="A29" s="11">
        <v>25</v>
      </c>
      <c r="B29" s="12" t="s">
        <v>35</v>
      </c>
      <c r="C29" s="11">
        <v>355671</v>
      </c>
      <c r="D29" s="11" t="s">
        <v>44</v>
      </c>
      <c r="E29" s="11">
        <v>7</v>
      </c>
      <c r="F29" s="13">
        <v>65.099999999999994</v>
      </c>
      <c r="G29" s="13">
        <f t="shared" si="0"/>
        <v>455.69999999999993</v>
      </c>
      <c r="H29" s="14" t="s">
        <v>49</v>
      </c>
      <c r="I29" s="14" t="s">
        <v>50</v>
      </c>
      <c r="J29" s="15" t="s">
        <v>11</v>
      </c>
      <c r="K29" s="16">
        <f t="shared" si="1"/>
        <v>0.1</v>
      </c>
    </row>
    <row r="30" spans="1:11" s="17" customFormat="1" ht="45" x14ac:dyDescent="0.2">
      <c r="A30" s="11">
        <v>26</v>
      </c>
      <c r="B30" s="12" t="s">
        <v>36</v>
      </c>
      <c r="C30" s="11">
        <v>374603</v>
      </c>
      <c r="D30" s="11" t="s">
        <v>44</v>
      </c>
      <c r="E30" s="11">
        <v>6</v>
      </c>
      <c r="F30" s="13">
        <v>66.489999999999995</v>
      </c>
      <c r="G30" s="13">
        <f t="shared" si="0"/>
        <v>398.93999999999994</v>
      </c>
      <c r="H30" s="14" t="s">
        <v>49</v>
      </c>
      <c r="I30" s="14" t="s">
        <v>50</v>
      </c>
      <c r="J30" s="15" t="s">
        <v>11</v>
      </c>
      <c r="K30" s="16">
        <f t="shared" si="1"/>
        <v>0.1</v>
      </c>
    </row>
    <row r="31" spans="1:11" s="17" customFormat="1" ht="45" x14ac:dyDescent="0.2">
      <c r="A31" s="11">
        <v>27</v>
      </c>
      <c r="B31" s="12" t="s">
        <v>37</v>
      </c>
      <c r="C31" s="11">
        <v>320720</v>
      </c>
      <c r="D31" s="11" t="s">
        <v>44</v>
      </c>
      <c r="E31" s="11">
        <v>18</v>
      </c>
      <c r="F31" s="13">
        <v>918</v>
      </c>
      <c r="G31" s="13">
        <f t="shared" si="0"/>
        <v>16524</v>
      </c>
      <c r="H31" s="14" t="s">
        <v>49</v>
      </c>
      <c r="I31" s="14" t="s">
        <v>50</v>
      </c>
      <c r="J31" s="15" t="s">
        <v>11</v>
      </c>
      <c r="K31" s="16">
        <f t="shared" si="1"/>
        <v>0.4</v>
      </c>
    </row>
    <row r="32" spans="1:11" s="17" customFormat="1" ht="123.75" x14ac:dyDescent="0.2">
      <c r="A32" s="11">
        <v>28</v>
      </c>
      <c r="B32" s="12" t="s">
        <v>38</v>
      </c>
      <c r="C32" s="11">
        <v>150117</v>
      </c>
      <c r="D32" s="11" t="s">
        <v>44</v>
      </c>
      <c r="E32" s="11">
        <v>2</v>
      </c>
      <c r="F32" s="13">
        <v>549.54999999999995</v>
      </c>
      <c r="G32" s="13">
        <f t="shared" si="0"/>
        <v>1099.0999999999999</v>
      </c>
      <c r="H32" s="14" t="s">
        <v>49</v>
      </c>
      <c r="I32" s="14" t="s">
        <v>50</v>
      </c>
      <c r="J32" s="15" t="s">
        <v>11</v>
      </c>
      <c r="K32" s="16">
        <f t="shared" si="1"/>
        <v>0.4</v>
      </c>
    </row>
    <row r="33" spans="1:11" s="17" customFormat="1" ht="112.5" x14ac:dyDescent="0.2">
      <c r="A33" s="11">
        <v>29</v>
      </c>
      <c r="B33" s="12" t="s">
        <v>39</v>
      </c>
      <c r="C33" s="11">
        <v>150117</v>
      </c>
      <c r="D33" s="11" t="s">
        <v>44</v>
      </c>
      <c r="E33" s="11">
        <v>26</v>
      </c>
      <c r="F33" s="13">
        <v>438.45</v>
      </c>
      <c r="G33" s="13">
        <f t="shared" si="0"/>
        <v>11399.699999999999</v>
      </c>
      <c r="H33" s="14" t="s">
        <v>49</v>
      </c>
      <c r="I33" s="14" t="s">
        <v>50</v>
      </c>
      <c r="J33" s="15" t="s">
        <v>11</v>
      </c>
      <c r="K33" s="16">
        <f t="shared" si="1"/>
        <v>0.2</v>
      </c>
    </row>
    <row r="34" spans="1:11" s="17" customFormat="1" ht="56.25" x14ac:dyDescent="0.2">
      <c r="A34" s="11">
        <v>30</v>
      </c>
      <c r="B34" s="12" t="s">
        <v>40</v>
      </c>
      <c r="C34" s="11">
        <v>150364</v>
      </c>
      <c r="D34" s="11" t="s">
        <v>44</v>
      </c>
      <c r="E34" s="11">
        <v>2</v>
      </c>
      <c r="F34" s="13">
        <v>1286.92</v>
      </c>
      <c r="G34" s="13">
        <f t="shared" si="0"/>
        <v>2573.84</v>
      </c>
      <c r="H34" s="14" t="s">
        <v>49</v>
      </c>
      <c r="I34" s="14" t="s">
        <v>50</v>
      </c>
      <c r="J34" s="15" t="s">
        <v>11</v>
      </c>
      <c r="K34" s="16">
        <f t="shared" si="1"/>
        <v>0.5</v>
      </c>
    </row>
    <row r="35" spans="1:11" s="17" customFormat="1" ht="56.25" x14ac:dyDescent="0.2">
      <c r="A35" s="11">
        <v>31</v>
      </c>
      <c r="B35" s="12" t="s">
        <v>41</v>
      </c>
      <c r="C35" s="11">
        <v>150364</v>
      </c>
      <c r="D35" s="11" t="s">
        <v>44</v>
      </c>
      <c r="E35" s="11">
        <v>26</v>
      </c>
      <c r="F35" s="13">
        <v>1809.33</v>
      </c>
      <c r="G35" s="13">
        <f t="shared" si="0"/>
        <v>47042.58</v>
      </c>
      <c r="H35" s="14" t="s">
        <v>49</v>
      </c>
      <c r="I35" s="14" t="s">
        <v>50</v>
      </c>
      <c r="J35" s="15" t="s">
        <v>11</v>
      </c>
      <c r="K35" s="16">
        <f t="shared" si="1"/>
        <v>0.5</v>
      </c>
    </row>
    <row r="36" spans="1:11" s="17" customFormat="1" ht="56.25" x14ac:dyDescent="0.2">
      <c r="A36" s="11">
        <v>32</v>
      </c>
      <c r="B36" s="12" t="s">
        <v>42</v>
      </c>
      <c r="C36" s="11">
        <v>108596</v>
      </c>
      <c r="D36" s="11" t="s">
        <v>44</v>
      </c>
      <c r="E36" s="11">
        <v>3</v>
      </c>
      <c r="F36" s="13">
        <v>61.79</v>
      </c>
      <c r="G36" s="13">
        <f t="shared" si="0"/>
        <v>185.37</v>
      </c>
      <c r="H36" s="14" t="s">
        <v>49</v>
      </c>
      <c r="I36" s="14" t="s">
        <v>50</v>
      </c>
      <c r="J36" s="15" t="s">
        <v>11</v>
      </c>
      <c r="K36" s="16">
        <f t="shared" si="1"/>
        <v>0.1</v>
      </c>
    </row>
    <row r="37" spans="1:11" s="17" customFormat="1" ht="56.25" x14ac:dyDescent="0.2">
      <c r="A37" s="11">
        <v>33</v>
      </c>
      <c r="B37" s="12" t="s">
        <v>43</v>
      </c>
      <c r="C37" s="11">
        <v>399810</v>
      </c>
      <c r="D37" s="11" t="s">
        <v>44</v>
      </c>
      <c r="E37" s="11">
        <v>52</v>
      </c>
      <c r="F37" s="13">
        <v>78.58</v>
      </c>
      <c r="G37" s="13">
        <f t="shared" si="0"/>
        <v>4086.16</v>
      </c>
      <c r="H37" s="14" t="s">
        <v>49</v>
      </c>
      <c r="I37" s="14" t="s">
        <v>50</v>
      </c>
      <c r="J37" s="15" t="s">
        <v>11</v>
      </c>
      <c r="K37" s="16">
        <f t="shared" si="1"/>
        <v>0.1</v>
      </c>
    </row>
    <row r="38" spans="1:11" ht="15" customHeight="1" x14ac:dyDescent="0.2">
      <c r="E38" s="19" t="s">
        <v>48</v>
      </c>
      <c r="F38" s="19"/>
      <c r="G38" s="10">
        <f>SUM(G5:G37)</f>
        <v>212380.26000000004</v>
      </c>
      <c r="I38" s="9"/>
    </row>
  </sheetData>
  <mergeCells count="4">
    <mergeCell ref="A1:K1"/>
    <mergeCell ref="A2:K2"/>
    <mergeCell ref="E38:F38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XX/2021  
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Folha1!Area_de_impressao</vt:lpstr>
      <vt:lpstr>Folha1!Titulos_de_impressao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2020-03-04T17:36:26Z</cp:lastPrinted>
  <dcterms:created xsi:type="dcterms:W3CDTF">2019-07-30T23:05:19Z</dcterms:created>
  <dcterms:modified xsi:type="dcterms:W3CDTF">2021-02-26T19:54:37Z</dcterms:modified>
</cp:coreProperties>
</file>