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UFF TRABALHO QUARENTENA\PREGÃO 2023\5 - PÃES DIVERSOS\"/>
    </mc:Choice>
  </mc:AlternateContent>
  <bookViews>
    <workbookView xWindow="-120" yWindow="-120" windowWidth="20730" windowHeight="11040"/>
  </bookViews>
  <sheets>
    <sheet name="Folha1" sheetId="1" r:id="rId1"/>
    <sheet name="Folha2" sheetId="2" r:id="rId2"/>
    <sheet name="Folha3" sheetId="3" r:id="rId3"/>
  </sheets>
  <definedNames>
    <definedName name="_xlnm._FilterDatabase" localSheetId="0" hidden="1">Folha1!#REF!</definedName>
    <definedName name="_xlnm.Print_Area" localSheetId="0">Folha1!$A$7:$M$18</definedName>
    <definedName name="_xlnm.Print_Titles" localSheetId="0">Folha1!$1:$6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8" i="1" l="1"/>
  <c r="H9" i="1"/>
  <c r="H10" i="1"/>
  <c r="H11" i="1"/>
  <c r="H12" i="1"/>
  <c r="H13" i="1"/>
  <c r="H14" i="1"/>
  <c r="H15" i="1"/>
  <c r="H16" i="1"/>
  <c r="H17" i="1"/>
  <c r="H7" i="1"/>
  <c r="F8" i="1" l="1"/>
  <c r="F9" i="1"/>
  <c r="F10" i="1"/>
  <c r="F11" i="1"/>
  <c r="F12" i="1"/>
  <c r="F13" i="1"/>
  <c r="F14" i="1"/>
  <c r="F15" i="1"/>
  <c r="F16" i="1"/>
  <c r="F17" i="1"/>
  <c r="F7" i="1"/>
  <c r="M8" i="1"/>
  <c r="M9" i="1"/>
  <c r="M10" i="1"/>
  <c r="M11" i="1"/>
  <c r="M12" i="1"/>
  <c r="M13" i="1"/>
  <c r="M14" i="1"/>
  <c r="M15" i="1"/>
  <c r="M16" i="1"/>
  <c r="M17" i="1"/>
  <c r="M7" i="1" l="1"/>
  <c r="H18" i="1" l="1"/>
</calcChain>
</file>

<file path=xl/comments1.xml><?xml version="1.0" encoding="utf-8"?>
<comments xmlns="http://schemas.openxmlformats.org/spreadsheetml/2006/main">
  <authors>
    <author/>
  </authors>
  <commentList>
    <comment ref="E7" authorId="0" shapeId="0">
      <text>
        <r>
          <rPr>
            <sz val="11"/>
            <color rgb="FF00000A"/>
            <rFont val="Calibri"/>
            <scheme val="minor"/>
          </rPr>
          <t>======
ID#AAAAlBwwi94
Lara Vieira Constancio Mota    (2022-12-06 15:02:14)
1 pacote: 20 fatias
200 funcionários: 400 fatias
20 pacotes
1x na semana = 20 pacotes*4 semanas*10 meses 
800 pacotes + 15% = 920</t>
        </r>
      </text>
    </comment>
    <comment ref="E9" authorId="0" shapeId="0">
      <text>
        <r>
          <rPr>
            <sz val="11"/>
            <color rgb="FF00000A"/>
            <rFont val="Calibri"/>
            <scheme val="minor"/>
          </rPr>
          <t>======
ID#AAAAlBwwi-M
Lara Vieira Constancio Mota    (2022-12-06 15:12:03)
1x na semana* 0,100 (per capita)*200 (comensais) = 20 kg
20 kg *4 (semanas:1 mês)*10 meses = 800 kg + 30% = 1040kg</t>
        </r>
      </text>
    </comment>
    <comment ref="E10" authorId="0" shapeId="0">
      <text>
        <r>
          <rPr>
            <sz val="11"/>
            <color rgb="FF00000A"/>
            <rFont val="Calibri"/>
            <scheme val="minor"/>
          </rPr>
          <t>======
ID#AAAAlBwwi-U
Lara Vieira Constancio Mota    (2022-12-06 15:16:03)
1x na semana* 0,100 (per capita)*200 (comensais) = 20 kg
20 kg *4 (semanas:1 mês)*10 meses = 800 kg + 20% = 960 kg</t>
        </r>
      </text>
    </comment>
    <comment ref="E11" authorId="0" shapeId="0">
      <text>
        <r>
          <rPr>
            <sz val="11"/>
            <color rgb="FF00000A"/>
            <rFont val="Calibri"/>
            <scheme val="minor"/>
          </rPr>
          <t>======
ID#AAAAlBwwi9w
Lara Vieira Constancio Mota    (2022-12-06 14:57:36)
1x na semana* 0,100 (per capita)*200 (comensais) = 20 kg
20 kg *4 (semanas:1 mês)*10 meses = 800 kg + 20% = 960 kg</t>
        </r>
      </text>
    </comment>
    <comment ref="E12" authorId="0" shapeId="0">
      <text>
        <r>
          <rPr>
            <sz val="11"/>
            <color rgb="FF00000A"/>
            <rFont val="Calibri"/>
            <scheme val="minor"/>
          </rPr>
          <t>======
ID#AAAAlBwwi-I
Lara Vieira Constancio Mota    (2022-12-06 15:10:47)
1x na semana* 0,100 (per capita)*200 (comensais) = 20 kg
20 kg *4 (semanas:1 mês)*10 meses = 800 kg + 30% = 1040 kg</t>
        </r>
      </text>
    </comment>
    <comment ref="E13" authorId="0" shapeId="0">
      <text>
        <r>
          <rPr>
            <sz val="11"/>
            <color rgb="FF00000A"/>
            <rFont val="Calibri"/>
            <scheme val="minor"/>
          </rPr>
          <t>======
ID#AAAAlBwwi-Y
Lara Vieira Constancio Mota    (2022-12-06 15:17:03)
1x na semana* 0,100 (per capita)*200 (comensais) = 20 kg
20 kg *4 (semanas:1 mês)*10 meses = 800 kg + 30% = 1040 kg</t>
        </r>
      </text>
    </comment>
    <comment ref="E14" authorId="0" shapeId="0">
      <text>
        <r>
          <rPr>
            <sz val="11"/>
            <color rgb="FF00000A"/>
            <rFont val="Calibri"/>
            <scheme val="minor"/>
          </rPr>
          <t>======
ID#AAAAlBwwi-Q
Lara Vieira Constancio Mota    (2022-12-06 15:14:21)
2x na semana* 0,08 (per capita)*200 (comensais) = 32 kg
32 kg *4 (semanas:1 mês)*10 meses = 1280 kg + 30% = 1664kg</t>
        </r>
      </text>
    </comment>
  </commentList>
</comments>
</file>

<file path=xl/sharedStrings.xml><?xml version="1.0" encoding="utf-8"?>
<sst xmlns="http://schemas.openxmlformats.org/spreadsheetml/2006/main" count="84" uniqueCount="39">
  <si>
    <t>ITEM</t>
  </si>
  <si>
    <t>UNIDADE DE MEDIDA</t>
  </si>
  <si>
    <t>DESCRIÇÃO/ ESPECIFICAÇÃO</t>
  </si>
  <si>
    <t>VALOR DE REFERÊNCIA (total)(R$)</t>
  </si>
  <si>
    <t>VALOR DE REFERÊNCIA (unitário) (R$)</t>
  </si>
  <si>
    <t>Exclusivo ME/EPP (SIM ou NÂO) (abaixo de R$80.000,00)</t>
  </si>
  <si>
    <t>Margem de Preferência - Decreto 8538/2015 - Margem de até 25% - Duplicar o item</t>
  </si>
  <si>
    <t>Modo de Disputa da etapa de Lances</t>
  </si>
  <si>
    <t>QUANTIDADE (PROAES 153058)</t>
  </si>
  <si>
    <t>QUANTIDADE TOTAL ORGÃO GERENCIADOR E PARTICIPANTES</t>
  </si>
  <si>
    <t>Intervalo mínimo de diferença de valores entre os lances</t>
  </si>
  <si>
    <t>Aberto</t>
  </si>
  <si>
    <t>SUGESTÃO DE CATMAT</t>
  </si>
  <si>
    <t>Kg</t>
  </si>
  <si>
    <t>SIM</t>
  </si>
  <si>
    <t>NÃO</t>
  </si>
  <si>
    <t>FREQUÊNCIA DE AQUISIÇÃO</t>
  </si>
  <si>
    <t>TOTAL</t>
  </si>
  <si>
    <t>PRÓ-REITORIA DE ASSUNTOS ESTUDANTIS</t>
  </si>
  <si>
    <t>DIVISÃO DE ALIMENTAÇÃO E NUTRIÇÃO</t>
  </si>
  <si>
    <r>
      <t xml:space="preserve">                                                          </t>
    </r>
    <r>
      <rPr>
        <b/>
        <sz val="10"/>
        <color theme="1"/>
        <rFont val="Calibri"/>
        <family val="2"/>
        <scheme val="minor"/>
      </rPr>
      <t xml:space="preserve">  PÃES DIVERSOS </t>
    </r>
  </si>
  <si>
    <t>Embalagem 500g</t>
  </si>
  <si>
    <t>28 Embalagens/ SEMANAL</t>
  </si>
  <si>
    <r>
      <rPr>
        <b/>
        <sz val="11"/>
        <color theme="1"/>
        <rFont val="Calibri"/>
        <family val="2"/>
        <scheme val="minor"/>
      </rPr>
      <t>Pão de forma fatiado</t>
    </r>
    <r>
      <rPr>
        <sz val="11"/>
        <color theme="1"/>
        <rFont val="Calibri"/>
        <family val="2"/>
        <scheme val="minor"/>
      </rPr>
      <t>. Produto fresco, peso da fatia: 25g, macio, sem presença de sujidades. Isento de gordura trans. Não deve ser embalado quente. Embalagem plástica atóxica, com identificação do produto, rótulo com ingredientes, valor nutricional, peso, identificação do fabricante, data de fabricação, validade e registro no órgão competente. Apresentação pacote com 500g. Prazo mínimo de validade 10 (dez) dias a contar da entrega. Marcas sugeridas: Plus Vita e Panco.</t>
    </r>
  </si>
  <si>
    <r>
      <rPr>
        <b/>
        <sz val="11"/>
        <color theme="1"/>
        <rFont val="Calibri"/>
        <family val="2"/>
        <scheme val="minor"/>
      </rPr>
      <t xml:space="preserve">Pão de forma integral fatiado. </t>
    </r>
    <r>
      <rPr>
        <sz val="11"/>
        <color theme="1"/>
        <rFont val="Calibri"/>
        <family val="2"/>
        <scheme val="minor"/>
      </rPr>
      <t xml:space="preserve"> Produto fresco, peso da fatia: 25g, macio, sem presença de sujidades. Ingredientes principais: farinha de trigo integral, gordura vegetal, açúcar, sal e fermento biológico. Não deve conter gordura trans. Aplicação: alimentação infantil. Com rótulo original do produto contendo os ingredientes, peso, informações nutricionais, datas de fabricação e de validade, número do lote e registro de fiscalização do órgão competente. Apresentação pacote com 500g.  Prazo mínimo de validade10 (dez) dias a contar da entrega. Marca sugerida: Panco.</t>
    </r>
  </si>
  <si>
    <r>
      <rPr>
        <b/>
        <sz val="11"/>
        <color theme="1"/>
        <rFont val="Calibri"/>
        <family val="2"/>
        <scheme val="minor"/>
      </rPr>
      <t>Pão doce com creme.</t>
    </r>
    <r>
      <rPr>
        <sz val="11"/>
        <color theme="1"/>
        <rFont val="Calibri"/>
        <family val="2"/>
        <scheme val="minor"/>
      </rPr>
      <t xml:space="preserve">  Produto fresco. Peso unitário aproximado: 80g.
Ingredientes: Farinha de trigo, fermento biológico, sal, açúcar, margarina e água. Com rótulo original do produto contendo os ingredientes, peso, informações nutricionais, prazo de validade e registro de fiscalização do órgão competente.Características adicionais: coberto com creme confeccionado com leite integral, amido de milho, gema de ovo, açúcar, baunilha em pó. Prazo mínimo de validade 07 (sete) dias a contar da entrega.</t>
    </r>
  </si>
  <si>
    <r>
      <rPr>
        <b/>
        <sz val="11"/>
        <color theme="1"/>
        <rFont val="Calibri"/>
        <family val="2"/>
        <scheme val="minor"/>
      </rPr>
      <t>Pão doce tipo cachorro quente</t>
    </r>
    <r>
      <rPr>
        <sz val="11"/>
        <color theme="1"/>
        <rFont val="Calibri"/>
        <family val="2"/>
        <scheme val="minor"/>
      </rPr>
      <t>. Produto fresco. Peso unitário aproximado: 80g. Ingredientes: Farinha de trigo, fermento biológico, sal, açúcar, margarina e água. Com rótulo original do produto contendo os ingredientes, peso, informações nutricionais, prazo de validade e registro de fiscalização do órgão competente. Prazo mínimo de validade 07 (sete) dias a contar da entrega.</t>
    </r>
  </si>
  <si>
    <r>
      <rPr>
        <b/>
        <sz val="11"/>
        <color theme="1"/>
        <rFont val="Calibri"/>
        <family val="2"/>
        <scheme val="minor"/>
      </rPr>
      <t xml:space="preserve">Pão doce tipo careca. </t>
    </r>
    <r>
      <rPr>
        <sz val="11"/>
        <color theme="1"/>
        <rFont val="Calibri"/>
        <family val="2"/>
        <scheme val="minor"/>
      </rPr>
      <t>Produto fresco. Peso unitário aproximado: 50g. Ingredientes principais: farinha de trigo, fermento biológico, sal, açúcar, margarina e água. Com rótulo original do produto contendo os ingredientes, peso, informações nutricionais, prazo de validade e registro de fiscalização do órgão competente. Prazo mínimo de validade 07 (sete) dias a contar da entrega.</t>
    </r>
  </si>
  <si>
    <r>
      <rPr>
        <b/>
        <sz val="11"/>
        <color theme="1"/>
        <rFont val="Calibri"/>
        <family val="2"/>
        <scheme val="minor"/>
      </rPr>
      <t>Pão doce tipo de coco.</t>
    </r>
    <r>
      <rPr>
        <sz val="11"/>
        <color theme="1"/>
        <rFont val="Calibri"/>
        <family val="2"/>
        <scheme val="minor"/>
      </rPr>
      <t xml:space="preserve"> Produto fresco. Peso unitário aproximado: 50g. Ingredientes principais: farinha de trigo, fermento biológico, sal, açúcar, gordura vegetal, água e coco ralado. Com rótulo original do produto contendo os ingredientes, peso, informações nutricionais, prazo de validade e registro de fiscalização do órgão competente. Características adicionais: com coco. Prazo mínimo de validade 07 (sete) dias a contar da entrega.</t>
    </r>
  </si>
  <si>
    <r>
      <rPr>
        <b/>
        <sz val="11"/>
        <color theme="1"/>
        <rFont val="Calibri"/>
        <family val="2"/>
        <scheme val="minor"/>
      </rPr>
      <t>Pão tipo broa de milho.</t>
    </r>
    <r>
      <rPr>
        <sz val="11"/>
        <color theme="1"/>
        <rFont val="Calibri"/>
        <family val="2"/>
        <scheme val="minor"/>
      </rPr>
      <t xml:space="preserve"> Produto fresco. Peso unitário aproximado: 50g. Ingredientes: farinha de trigo, farinha de milho, fermento biológico, sal, açúcar, margarina e água. Com rótulo original do produto contendo os ingredientes, peso, informações nutricionais, prazo de validade e registro de fiscalização do órgão competente. Características adicionais: coberto com fubá de milho.Prazo mínimo de validade 07 (sete) dias a contar da entrega.</t>
    </r>
  </si>
  <si>
    <r>
      <rPr>
        <b/>
        <sz val="11"/>
        <color theme="1"/>
        <rFont val="Calibri"/>
        <family val="2"/>
        <scheme val="minor"/>
      </rPr>
      <t>Pão tipo francês.</t>
    </r>
    <r>
      <rPr>
        <sz val="11"/>
        <color theme="1"/>
        <rFont val="Calibri"/>
        <family val="2"/>
        <scheme val="minor"/>
      </rPr>
      <t xml:space="preserve"> Produto fresco. Peso unitário: 50g. 
Ingredientes: farinha de trigo, fermento biológico, sal, óleo vegetal e água. 
Características adicionais: produto fresco de consistência crocante, massa leve. TEMPERATURA QUENTE A MORNA DURANTE A ENTREGA DIÁRIA DO PRODUTO.</t>
    </r>
  </si>
  <si>
    <r>
      <rPr>
        <b/>
        <sz val="11"/>
        <color theme="1"/>
        <rFont val="Calibri"/>
        <family val="2"/>
        <scheme val="minor"/>
      </rPr>
      <t>Pão, tipo mini brioche</t>
    </r>
    <r>
      <rPr>
        <sz val="11"/>
        <color theme="1"/>
        <rFont val="Calibri"/>
        <family val="2"/>
        <scheme val="minor"/>
      </rPr>
      <t>. Feito de massa fina, redondo.Unidades com peso aproximado: 25g. Ingredientes mínimos: farinha de trigo enriquecida com ferro e ácido fólico, fermento biológico, sal, açúcar, gordura vegetal, água e demais substâncias permitidas. Apresentar aspecto, cor, aroma e sabor característicos do produto, com rótulo original contendo os ingredientes, peso, informações nutricionais, prazo de validade e registro de fiscalização no órgão competente. Características adicionais: superfícies lisas, macias, brilhantes, não quebradiças, com miolo consistente, sedoso e macio. Livre de matérias estranhas e sujidades. 
Acondicionado em embalagem plástica atóxica, em conformidade com a legislação vigente. Prazo mínimo de validade 07 (sete) dias a contar da entrega.</t>
    </r>
  </si>
  <si>
    <r>
      <rPr>
        <b/>
        <sz val="11"/>
        <color theme="1"/>
        <rFont val="Calibri"/>
        <family val="2"/>
        <scheme val="minor"/>
      </rPr>
      <t>Pão tipo mini brioche de coco.</t>
    </r>
    <r>
      <rPr>
        <sz val="11"/>
        <color theme="1"/>
        <rFont val="Calibri"/>
        <family val="2"/>
        <scheme val="minor"/>
      </rPr>
      <t xml:space="preserve"> Produto fresco. Peso unitário aproximado de 20g. 
 Ingredientes: farinha de trigo, fermento biológico, sal, açúcar, margarina, água e coco ralado. 
 Com rótulo original do produto contendo os ingredientes, peso, informações nutricionais, prazo de validade e registro de fiscalização do órgão competente. 
 Características adicionais: coberto com coco ralado.
 Prazo mínimo de validade 07 (sete) dias a contar da entrega.</t>
    </r>
  </si>
  <si>
    <r>
      <rPr>
        <b/>
        <sz val="11"/>
        <color theme="1"/>
        <rFont val="Calibri"/>
        <family val="2"/>
        <scheme val="minor"/>
      </rPr>
      <t>Pão tipo mini brioche de Milho</t>
    </r>
    <r>
      <rPr>
        <sz val="11"/>
        <color theme="1"/>
        <rFont val="Calibri"/>
        <family val="2"/>
        <scheme val="minor"/>
      </rPr>
      <t>. Produto fresco. Peso unitário aproximado: 20g. Ingredientes: farinha de trigo, farinha de milho, fermento biológico, sal, açúcar, margarina e água.  Com rótulo original do produto contendo os ingredientes, peso, informações nutricionais, prazo de validade e registro de fiscalização do órgão competente. Características adicionais: coberto com fubá de milho. Prazo mínimo de validade 07 (sete) dias a contar da entrega.</t>
    </r>
  </si>
  <si>
    <t>ANEXO I-A - PLANILHA ESTIMATIVA - DESCRIÇÃO, QUANTIDADE  E PREÇOS - 2023</t>
  </si>
  <si>
    <t>20Kg/ SEMANAL</t>
  </si>
  <si>
    <t>07Kg/ SEMANAL</t>
  </si>
  <si>
    <t>01Kg/ SEMANAL</t>
  </si>
  <si>
    <t>08Kg/             02 VEZES/ SEMANA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</si>
</sst>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R$&quot;\ #,##0.00;[Red]\-&quot;R$&quot;\ #,##0.00"/>
    <numFmt numFmtId="44" formatCode="_-&quot;R$&quot;\ * #,##0.00_-;\-&quot;R$&quot;\ * #,##0.00_-;_-&quot;R$&quot;\ * &quot;-&quot;??_-;_-@_-"/>
    <numFmt numFmtId="164" formatCode="&quot;R$&quot;\ #,##0.00"/>
  </numFmts>
  <fonts count="18"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8"/>
      <color theme="1"/>
      <name val="Calibri"/>
      <family val="2"/>
      <scheme val="minor"/>
    </font>
    <font>
      <i/>
      <sz val="8"/>
      <color theme="1"/>
      <name val="Calibri"/>
      <family val="2"/>
      <scheme val="minor"/>
    </font>
    <font>
      <b/>
      <sz val="8"/>
      <color theme="1"/>
      <name val="Calibri"/>
      <family val="2"/>
      <scheme val="minor"/>
    </font>
    <font>
      <b/>
      <sz val="8"/>
      <color rgb="FF000000"/>
      <name val="Calibri"/>
      <family val="2"/>
      <scheme val="minor"/>
    </font>
    <font>
      <b/>
      <i/>
      <sz val="8"/>
      <color rgb="FF000000"/>
      <name val="Calibri"/>
      <family val="2"/>
      <scheme val="minor"/>
    </font>
    <font>
      <sz val="9"/>
      <name val="Arial"/>
      <family val="2"/>
    </font>
    <font>
      <sz val="9"/>
      <color theme="1"/>
      <name val="Arial"/>
      <family val="2"/>
    </font>
    <font>
      <b/>
      <sz val="9"/>
      <name val="Calibri"/>
      <family val="2"/>
      <scheme val="minor"/>
    </font>
    <font>
      <b/>
      <sz val="11"/>
      <color theme="1"/>
      <name val="Calibri"/>
      <family val="2"/>
      <scheme val="minor"/>
    </font>
    <font>
      <sz val="11"/>
      <color rgb="FF00000A"/>
      <name val="Calibri"/>
      <scheme val="minor"/>
    </font>
    <font>
      <sz val="10"/>
      <name val="Calibri"/>
      <family val="2"/>
      <scheme val="minor"/>
    </font>
    <font>
      <sz val="11"/>
      <color rgb="FF000000"/>
      <name val="Calibri"/>
      <family val="2"/>
      <scheme val="minor"/>
    </font>
    <font>
      <sz val="10"/>
      <name val="Arial"/>
      <family val="2"/>
    </font>
    <font>
      <sz val="10"/>
      <color theme="1"/>
      <name val="Arial"/>
      <family val="2"/>
    </font>
  </fonts>
  <fills count="3">
    <fill>
      <patternFill patternType="none"/>
    </fill>
    <fill>
      <patternFill patternType="gray125"/>
    </fill>
    <fill>
      <patternFill patternType="solid">
        <fgColor rgb="FF8DB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medium">
        <color rgb="FF000000"/>
      </left>
      <right style="medium">
        <color rgb="FF000000"/>
      </right>
      <top/>
      <bottom style="medium">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s>
  <cellStyleXfs count="2">
    <xf numFmtId="0" fontId="0" fillId="0" borderId="0"/>
    <xf numFmtId="44" fontId="3" fillId="0" borderId="0" applyFont="0" applyFill="0" applyBorder="0" applyAlignment="0" applyProtection="0"/>
  </cellStyleXfs>
  <cellXfs count="33">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11" fillId="2" borderId="1" xfId="0" applyFont="1" applyFill="1" applyBorder="1" applyAlignment="1">
      <alignment horizontal="center" vertical="center" wrapText="1"/>
    </xf>
    <xf numFmtId="0" fontId="10" fillId="0" borderId="4" xfId="0" applyFont="1" applyBorder="1" applyAlignment="1">
      <alignment horizontal="center" vertical="center"/>
    </xf>
    <xf numFmtId="164" fontId="9" fillId="0" borderId="4" xfId="0" applyNumberFormat="1" applyFont="1" applyBorder="1" applyAlignment="1">
      <alignment horizontal="center" vertical="center"/>
    </xf>
    <xf numFmtId="0" fontId="2" fillId="0" borderId="0" xfId="0" applyFont="1" applyAlignment="1">
      <alignment horizontal="center" vertical="center"/>
    </xf>
    <xf numFmtId="0" fontId="1" fillId="0" borderId="5" xfId="0" applyFont="1" applyBorder="1" applyAlignment="1">
      <alignment horizontal="center" vertical="center" wrapText="1"/>
    </xf>
    <xf numFmtId="0" fontId="0" fillId="0" borderId="5" xfId="0" applyBorder="1" applyAlignment="1">
      <alignment horizontal="center" vertical="center" wrapText="1"/>
    </xf>
    <xf numFmtId="44" fontId="1" fillId="0" borderId="1" xfId="1" applyFont="1" applyBorder="1" applyAlignment="1">
      <alignment horizontal="center" vertical="center" wrapText="1"/>
    </xf>
    <xf numFmtId="0" fontId="14" fillId="0" borderId="1" xfId="0" applyFont="1" applyBorder="1" applyAlignment="1">
      <alignment horizontal="center" vertical="center" wrapText="1"/>
    </xf>
    <xf numFmtId="0" fontId="0" fillId="0" borderId="5" xfId="0" applyBorder="1" applyAlignment="1">
      <alignment horizontal="left" vertical="top" wrapText="1"/>
    </xf>
    <xf numFmtId="3" fontId="15" fillId="0" borderId="6" xfId="0" applyNumberFormat="1" applyFont="1" applyBorder="1" applyAlignment="1">
      <alignment horizontal="center" vertical="center"/>
    </xf>
    <xf numFmtId="44" fontId="0" fillId="0" borderId="1" xfId="1" applyFont="1" applyBorder="1" applyAlignment="1">
      <alignment vertical="center" wrapText="1"/>
    </xf>
    <xf numFmtId="0" fontId="15" fillId="0" borderId="6" xfId="0" applyFont="1" applyBorder="1" applyAlignment="1">
      <alignment horizontal="center" vertical="center"/>
    </xf>
    <xf numFmtId="0" fontId="0" fillId="0" borderId="7" xfId="0" applyBorder="1" applyAlignment="1">
      <alignment horizontal="left" vertical="top" wrapText="1"/>
    </xf>
    <xf numFmtId="0" fontId="0" fillId="0" borderId="7" xfId="0" applyBorder="1" applyAlignment="1">
      <alignment horizontal="center" vertical="center" wrapText="1"/>
    </xf>
    <xf numFmtId="0" fontId="15" fillId="0" borderId="8" xfId="0" applyFont="1" applyBorder="1" applyAlignment="1">
      <alignment horizontal="center" vertical="center"/>
    </xf>
    <xf numFmtId="3" fontId="0" fillId="0" borderId="1" xfId="0" applyNumberFormat="1" applyBorder="1" applyAlignment="1">
      <alignment horizontal="center" vertical="center" wrapText="1"/>
    </xf>
    <xf numFmtId="0" fontId="15" fillId="0" borderId="9" xfId="0" applyFont="1" applyBorder="1" applyAlignment="1">
      <alignment horizontal="center" vertical="center"/>
    </xf>
    <xf numFmtId="0" fontId="16" fillId="0" borderId="1" xfId="0" applyFont="1" applyBorder="1" applyAlignment="1">
      <alignment horizontal="center" vertical="center"/>
    </xf>
    <xf numFmtId="8" fontId="17" fillId="0" borderId="2" xfId="0" applyNumberFormat="1" applyFont="1" applyBorder="1" applyAlignment="1">
      <alignment horizontal="center" vertical="center" wrapText="1"/>
    </xf>
    <xf numFmtId="8" fontId="17" fillId="0" borderId="3" xfId="0" applyNumberFormat="1" applyFont="1" applyBorder="1" applyAlignment="1">
      <alignment horizontal="center" vertical="center" wrapText="1"/>
    </xf>
    <xf numFmtId="0" fontId="2" fillId="0" borderId="0" xfId="0" applyFont="1" applyAlignment="1">
      <alignment horizontal="center" wrapText="1"/>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8"/>
  <sheetViews>
    <sheetView tabSelected="1" showWhiteSpace="0" zoomScaleNormal="100" zoomScaleSheetLayoutView="80" workbookViewId="0">
      <selection sqref="A1:M1"/>
    </sheetView>
  </sheetViews>
  <sheetFormatPr defaultColWidth="9.140625" defaultRowHeight="12.75" x14ac:dyDescent="0.2"/>
  <cols>
    <col min="1" max="1" width="4.28515625" style="2" customWidth="1"/>
    <col min="2" max="2" width="35.7109375" style="2" customWidth="1"/>
    <col min="3" max="3" width="8.7109375" style="2" customWidth="1"/>
    <col min="4" max="4" width="11.140625" style="3" customWidth="1"/>
    <col min="5" max="5" width="9.28515625" style="4" bestFit="1" customWidth="1"/>
    <col min="6" max="6" width="11.42578125" style="4" bestFit="1" customWidth="1"/>
    <col min="7" max="7" width="9.7109375" style="4" bestFit="1" customWidth="1"/>
    <col min="8" max="8" width="12.42578125" style="4" customWidth="1"/>
    <col min="9" max="9" width="11.140625" style="4" customWidth="1"/>
    <col min="10" max="10" width="10.5703125" style="4" bestFit="1" customWidth="1"/>
    <col min="11" max="11" width="11.5703125" style="4" bestFit="1" customWidth="1"/>
    <col min="12" max="12" width="8.7109375" style="10" bestFit="1" customWidth="1"/>
    <col min="13" max="13" width="15" style="4" bestFit="1" customWidth="1"/>
    <col min="14" max="16384" width="9.140625" style="1"/>
  </cols>
  <sheetData>
    <row r="1" spans="1:13" ht="12.75" customHeight="1" x14ac:dyDescent="0.2">
      <c r="A1" s="32" t="s">
        <v>18</v>
      </c>
      <c r="B1" s="32"/>
      <c r="C1" s="32"/>
      <c r="D1" s="32"/>
      <c r="E1" s="32"/>
      <c r="F1" s="32"/>
      <c r="G1" s="32"/>
      <c r="H1" s="32"/>
      <c r="I1" s="32"/>
      <c r="J1" s="32"/>
      <c r="K1" s="32"/>
      <c r="L1" s="32"/>
      <c r="M1" s="32"/>
    </row>
    <row r="2" spans="1:13" ht="12.75" customHeight="1" x14ac:dyDescent="0.2">
      <c r="A2" s="32" t="s">
        <v>19</v>
      </c>
      <c r="B2" s="32"/>
      <c r="C2" s="32"/>
      <c r="D2" s="32"/>
      <c r="E2" s="32"/>
      <c r="F2" s="32"/>
      <c r="G2" s="32"/>
      <c r="H2" s="32"/>
      <c r="I2" s="32"/>
      <c r="J2" s="32"/>
      <c r="K2" s="32"/>
      <c r="L2" s="32"/>
      <c r="M2" s="32"/>
    </row>
    <row r="3" spans="1:13" ht="12.75" customHeight="1" x14ac:dyDescent="0.2">
      <c r="A3" s="32" t="s">
        <v>34</v>
      </c>
      <c r="B3" s="32"/>
      <c r="C3" s="32"/>
      <c r="D3" s="32"/>
      <c r="E3" s="32"/>
      <c r="F3" s="32"/>
      <c r="G3" s="32"/>
      <c r="H3" s="32"/>
      <c r="I3" s="32"/>
      <c r="J3" s="32"/>
      <c r="K3" s="32"/>
      <c r="L3" s="32"/>
      <c r="M3" s="32"/>
    </row>
    <row r="4" spans="1:13" x14ac:dyDescent="0.2">
      <c r="E4" s="4" t="s">
        <v>20</v>
      </c>
      <c r="F4" s="15"/>
    </row>
    <row r="6" spans="1:13" ht="82.9" customHeight="1" thickBot="1" x14ac:dyDescent="0.25">
      <c r="A6" s="7" t="s">
        <v>0</v>
      </c>
      <c r="B6" s="8" t="s">
        <v>2</v>
      </c>
      <c r="C6" s="8" t="s">
        <v>12</v>
      </c>
      <c r="D6" s="8" t="s">
        <v>1</v>
      </c>
      <c r="E6" s="8" t="s">
        <v>8</v>
      </c>
      <c r="F6" s="8" t="s">
        <v>9</v>
      </c>
      <c r="G6" s="9" t="s">
        <v>4</v>
      </c>
      <c r="H6" s="9" t="s">
        <v>3</v>
      </c>
      <c r="I6" s="12" t="s">
        <v>16</v>
      </c>
      <c r="J6" s="9" t="s">
        <v>5</v>
      </c>
      <c r="K6" s="9" t="s">
        <v>6</v>
      </c>
      <c r="L6" s="9" t="s">
        <v>7</v>
      </c>
      <c r="M6" s="9" t="s">
        <v>10</v>
      </c>
    </row>
    <row r="7" spans="1:13" ht="195" customHeight="1" thickBot="1" x14ac:dyDescent="0.25">
      <c r="A7" s="6">
        <v>1</v>
      </c>
      <c r="B7" s="20" t="s">
        <v>23</v>
      </c>
      <c r="C7" s="29">
        <v>460401</v>
      </c>
      <c r="D7" s="17" t="s">
        <v>21</v>
      </c>
      <c r="E7" s="21">
        <v>2560</v>
      </c>
      <c r="F7" s="27">
        <f>E7</f>
        <v>2560</v>
      </c>
      <c r="G7" s="30">
        <v>8.33</v>
      </c>
      <c r="H7" s="22">
        <f>E7*G7</f>
        <v>21324.799999999999</v>
      </c>
      <c r="I7" s="16" t="s">
        <v>22</v>
      </c>
      <c r="J7" s="18" t="s">
        <v>14</v>
      </c>
      <c r="K7" s="18" t="s">
        <v>15</v>
      </c>
      <c r="L7" s="19" t="s">
        <v>11</v>
      </c>
      <c r="M7" s="11">
        <f>IF(G7&lt;0.01,"",IF(AND(G7&gt;=0.01,G7&lt;=5),0.01,IF(G7&lt;=10,0.02,IF(G7&lt;=20,0.03,IF(G7&lt;=50,0.05,IF(G7&lt;=100,0.1,IF(G7&lt;=200,0.12,IF(G7&lt;=500,0.2,IF(G7&lt;=1000,0.4,IF(G7&lt;=2000,0.5,IF(G7&lt;=5000,0.8,IF(G7&lt;=10000,G7*0.005,"Avaliação Específica"))))))))))))</f>
        <v>0.02</v>
      </c>
    </row>
    <row r="8" spans="1:13" ht="255.75" thickBot="1" x14ac:dyDescent="0.25">
      <c r="A8" s="5">
        <v>2</v>
      </c>
      <c r="B8" s="20" t="s">
        <v>24</v>
      </c>
      <c r="C8" s="29">
        <v>460403</v>
      </c>
      <c r="D8" s="17" t="s">
        <v>21</v>
      </c>
      <c r="E8" s="23">
        <v>1640</v>
      </c>
      <c r="F8" s="27">
        <f t="shared" ref="F8:F17" si="0">E8</f>
        <v>1640</v>
      </c>
      <c r="G8" s="31">
        <v>10.08</v>
      </c>
      <c r="H8" s="22">
        <f t="shared" ref="H8:H17" si="1">E8*G8</f>
        <v>16531.2</v>
      </c>
      <c r="I8" s="16" t="s">
        <v>22</v>
      </c>
      <c r="J8" s="18" t="s">
        <v>14</v>
      </c>
      <c r="K8" s="18" t="s">
        <v>15</v>
      </c>
      <c r="L8" s="19" t="s">
        <v>11</v>
      </c>
      <c r="M8" s="11">
        <f t="shared" ref="M8:M17" si="2">IF(G8&lt;0.01,"",IF(AND(G8&gt;=0.01,G8&lt;=5),0.01,IF(G8&lt;=10,0.02,IF(G8&lt;=20,0.03,IF(G8&lt;=50,0.05,IF(G8&lt;=100,0.1,IF(G8&lt;=200,0.12,IF(G8&lt;=500,0.2,IF(G8&lt;=1000,0.4,IF(G8&lt;=2000,0.5,IF(G8&lt;=5000,0.8,IF(G8&lt;=10000,G8*0.005,"Avaliação Específica"))))))))))))</f>
        <v>0.03</v>
      </c>
    </row>
    <row r="9" spans="1:13" ht="225.75" thickBot="1" x14ac:dyDescent="0.25">
      <c r="A9" s="6">
        <v>3</v>
      </c>
      <c r="B9" s="20" t="s">
        <v>25</v>
      </c>
      <c r="C9" s="29">
        <v>460391</v>
      </c>
      <c r="D9" s="17" t="s">
        <v>13</v>
      </c>
      <c r="E9" s="23">
        <v>1000</v>
      </c>
      <c r="F9" s="27">
        <f t="shared" si="0"/>
        <v>1000</v>
      </c>
      <c r="G9" s="31">
        <v>21.62</v>
      </c>
      <c r="H9" s="22">
        <f t="shared" si="1"/>
        <v>21620</v>
      </c>
      <c r="I9" s="16" t="s">
        <v>35</v>
      </c>
      <c r="J9" s="18" t="s">
        <v>14</v>
      </c>
      <c r="K9" s="18" t="s">
        <v>15</v>
      </c>
      <c r="L9" s="19" t="s">
        <v>11</v>
      </c>
      <c r="M9" s="11">
        <f t="shared" si="2"/>
        <v>0.05</v>
      </c>
    </row>
    <row r="10" spans="1:13" ht="167.25" customHeight="1" thickBot="1" x14ac:dyDescent="0.25">
      <c r="A10" s="6">
        <v>4</v>
      </c>
      <c r="B10" s="20" t="s">
        <v>26</v>
      </c>
      <c r="C10" s="29">
        <v>460386</v>
      </c>
      <c r="D10" s="17" t="s">
        <v>13</v>
      </c>
      <c r="E10" s="23">
        <v>1190</v>
      </c>
      <c r="F10" s="27">
        <f t="shared" si="0"/>
        <v>1190</v>
      </c>
      <c r="G10" s="31">
        <v>16.260000000000002</v>
      </c>
      <c r="H10" s="22">
        <f t="shared" si="1"/>
        <v>19349.400000000001</v>
      </c>
      <c r="I10" s="16" t="s">
        <v>35</v>
      </c>
      <c r="J10" s="18" t="s">
        <v>14</v>
      </c>
      <c r="K10" s="18" t="s">
        <v>15</v>
      </c>
      <c r="L10" s="19" t="s">
        <v>11</v>
      </c>
      <c r="M10" s="11">
        <f t="shared" si="2"/>
        <v>0.03</v>
      </c>
    </row>
    <row r="11" spans="1:13" ht="165.75" thickBot="1" x14ac:dyDescent="0.25">
      <c r="A11" s="6">
        <v>5</v>
      </c>
      <c r="B11" s="24" t="s">
        <v>27</v>
      </c>
      <c r="C11" s="29">
        <v>460385</v>
      </c>
      <c r="D11" s="25" t="s">
        <v>13</v>
      </c>
      <c r="E11" s="26">
        <v>1510</v>
      </c>
      <c r="F11" s="27">
        <f t="shared" si="0"/>
        <v>1510</v>
      </c>
      <c r="G11" s="31">
        <v>14.79</v>
      </c>
      <c r="H11" s="22">
        <f t="shared" si="1"/>
        <v>22332.899999999998</v>
      </c>
      <c r="I11" s="16" t="s">
        <v>35</v>
      </c>
      <c r="J11" s="18" t="s">
        <v>14</v>
      </c>
      <c r="K11" s="18" t="s">
        <v>15</v>
      </c>
      <c r="L11" s="19" t="s">
        <v>11</v>
      </c>
      <c r="M11" s="11">
        <f t="shared" si="2"/>
        <v>0.03</v>
      </c>
    </row>
    <row r="12" spans="1:13" ht="195.75" thickBot="1" x14ac:dyDescent="0.25">
      <c r="A12" s="6">
        <v>6</v>
      </c>
      <c r="B12" s="20" t="s">
        <v>28</v>
      </c>
      <c r="C12" s="29">
        <v>460394</v>
      </c>
      <c r="D12" s="17" t="s">
        <v>13</v>
      </c>
      <c r="E12" s="23">
        <v>1000</v>
      </c>
      <c r="F12" s="27">
        <f t="shared" si="0"/>
        <v>1000</v>
      </c>
      <c r="G12" s="31">
        <v>32.119999999999997</v>
      </c>
      <c r="H12" s="22">
        <f t="shared" si="1"/>
        <v>32119.999999999996</v>
      </c>
      <c r="I12" s="16" t="s">
        <v>35</v>
      </c>
      <c r="J12" s="18" t="s">
        <v>14</v>
      </c>
      <c r="K12" s="18" t="s">
        <v>15</v>
      </c>
      <c r="L12" s="19" t="s">
        <v>11</v>
      </c>
      <c r="M12" s="11">
        <f t="shared" si="2"/>
        <v>0.05</v>
      </c>
    </row>
    <row r="13" spans="1:13" ht="195.75" thickBot="1" x14ac:dyDescent="0.25">
      <c r="A13" s="6">
        <v>7</v>
      </c>
      <c r="B13" s="20" t="s">
        <v>29</v>
      </c>
      <c r="C13" s="29">
        <v>269658</v>
      </c>
      <c r="D13" s="17" t="s">
        <v>13</v>
      </c>
      <c r="E13" s="23">
        <v>1570</v>
      </c>
      <c r="F13" s="27">
        <f t="shared" si="0"/>
        <v>1570</v>
      </c>
      <c r="G13" s="31">
        <v>27.24</v>
      </c>
      <c r="H13" s="22">
        <f t="shared" si="1"/>
        <v>42766.799999999996</v>
      </c>
      <c r="I13" s="16" t="s">
        <v>35</v>
      </c>
      <c r="J13" s="18" t="s">
        <v>14</v>
      </c>
      <c r="K13" s="18" t="s">
        <v>15</v>
      </c>
      <c r="L13" s="19" t="s">
        <v>11</v>
      </c>
      <c r="M13" s="11">
        <f t="shared" si="2"/>
        <v>0.05</v>
      </c>
    </row>
    <row r="14" spans="1:13" ht="150.75" thickBot="1" x14ac:dyDescent="0.25">
      <c r="A14" s="6">
        <v>8</v>
      </c>
      <c r="B14" s="20" t="s">
        <v>30</v>
      </c>
      <c r="C14" s="29">
        <v>460380</v>
      </c>
      <c r="D14" s="17" t="s">
        <v>13</v>
      </c>
      <c r="E14" s="21">
        <v>1600</v>
      </c>
      <c r="F14" s="27">
        <f t="shared" si="0"/>
        <v>1600</v>
      </c>
      <c r="G14" s="31">
        <v>22.17</v>
      </c>
      <c r="H14" s="22">
        <f t="shared" si="1"/>
        <v>35472</v>
      </c>
      <c r="I14" s="16" t="s">
        <v>38</v>
      </c>
      <c r="J14" s="18" t="s">
        <v>14</v>
      </c>
      <c r="K14" s="18" t="s">
        <v>15</v>
      </c>
      <c r="L14" s="19" t="s">
        <v>11</v>
      </c>
      <c r="M14" s="11">
        <f t="shared" si="2"/>
        <v>0.05</v>
      </c>
    </row>
    <row r="15" spans="1:13" ht="360.75" thickBot="1" x14ac:dyDescent="0.25">
      <c r="A15" s="6">
        <v>9</v>
      </c>
      <c r="B15" s="20" t="s">
        <v>31</v>
      </c>
      <c r="C15" s="29">
        <v>460397</v>
      </c>
      <c r="D15" s="17" t="s">
        <v>13</v>
      </c>
      <c r="E15" s="23">
        <v>400</v>
      </c>
      <c r="F15" s="27">
        <f t="shared" si="0"/>
        <v>400</v>
      </c>
      <c r="G15" s="31">
        <v>32.380000000000003</v>
      </c>
      <c r="H15" s="22">
        <f t="shared" si="1"/>
        <v>12952.000000000002</v>
      </c>
      <c r="I15" s="16" t="s">
        <v>36</v>
      </c>
      <c r="J15" s="18" t="s">
        <v>14</v>
      </c>
      <c r="K15" s="18" t="s">
        <v>15</v>
      </c>
      <c r="L15" s="19" t="s">
        <v>11</v>
      </c>
      <c r="M15" s="11">
        <f t="shared" si="2"/>
        <v>0.05</v>
      </c>
    </row>
    <row r="16" spans="1:13" ht="225.75" thickBot="1" x14ac:dyDescent="0.25">
      <c r="A16" s="6">
        <v>10</v>
      </c>
      <c r="B16" s="20" t="s">
        <v>32</v>
      </c>
      <c r="C16" s="29">
        <v>460397</v>
      </c>
      <c r="D16" s="17" t="s">
        <v>13</v>
      </c>
      <c r="E16" s="23">
        <v>200</v>
      </c>
      <c r="F16" s="27">
        <f t="shared" si="0"/>
        <v>200</v>
      </c>
      <c r="G16" s="31">
        <v>49.33</v>
      </c>
      <c r="H16" s="22">
        <f t="shared" si="1"/>
        <v>9866</v>
      </c>
      <c r="I16" s="16" t="s">
        <v>37</v>
      </c>
      <c r="J16" s="18" t="s">
        <v>14</v>
      </c>
      <c r="K16" s="18" t="s">
        <v>15</v>
      </c>
      <c r="L16" s="19" t="s">
        <v>11</v>
      </c>
      <c r="M16" s="11">
        <f t="shared" si="2"/>
        <v>0.05</v>
      </c>
    </row>
    <row r="17" spans="1:13" ht="195.75" thickBot="1" x14ac:dyDescent="0.25">
      <c r="A17" s="6">
        <v>11</v>
      </c>
      <c r="B17" s="20" t="s">
        <v>33</v>
      </c>
      <c r="C17" s="29">
        <v>469443</v>
      </c>
      <c r="D17" s="17" t="s">
        <v>13</v>
      </c>
      <c r="E17" s="28">
        <v>200</v>
      </c>
      <c r="F17" s="27">
        <f t="shared" si="0"/>
        <v>200</v>
      </c>
      <c r="G17" s="31">
        <v>40.200000000000003</v>
      </c>
      <c r="H17" s="22">
        <f t="shared" si="1"/>
        <v>8040.0000000000009</v>
      </c>
      <c r="I17" s="16" t="s">
        <v>37</v>
      </c>
      <c r="J17" s="18" t="s">
        <v>14</v>
      </c>
      <c r="K17" s="18" t="s">
        <v>15</v>
      </c>
      <c r="L17" s="19" t="s">
        <v>11</v>
      </c>
      <c r="M17" s="11">
        <f t="shared" si="2"/>
        <v>0.05</v>
      </c>
    </row>
    <row r="18" spans="1:13" x14ac:dyDescent="0.2">
      <c r="G18" s="13" t="s">
        <v>17</v>
      </c>
      <c r="H18" s="14">
        <f>SUM(H7:H17)</f>
        <v>242375.09999999998</v>
      </c>
    </row>
  </sheetData>
  <mergeCells count="3">
    <mergeCell ref="A1:M1"/>
    <mergeCell ref="A2:M2"/>
    <mergeCell ref="A3:M3"/>
  </mergeCells>
  <pageMargins left="0.23622047244094491" right="0.23622047244094491" top="0.74803149606299213" bottom="0.74803149606299213" header="0.31496062992125984" footer="0.31496062992125984"/>
  <pageSetup paperSize="9" scale="89" fitToHeight="0" orientation="landscape" r:id="rId1"/>
  <headerFooter>
    <oddHeader xml:space="preserve">&amp;C
</oddHeader>
    <oddFooter>&amp;R&amp;9&amp;P/&amp;N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Folha1</vt:lpstr>
      <vt:lpstr>Folha2</vt:lpstr>
      <vt:lpstr>Folha3</vt:lpstr>
      <vt:lpstr>Folha1!Area_de_impressao</vt:lpstr>
      <vt:lpstr>Folha1!Titulos_de_impressao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VALÉRIA QUEIROZ</cp:lastModifiedBy>
  <cp:lastPrinted>2022-12-19T10:38:04Z</cp:lastPrinted>
  <dcterms:created xsi:type="dcterms:W3CDTF">2019-07-30T23:05:19Z</dcterms:created>
  <dcterms:modified xsi:type="dcterms:W3CDTF">2022-12-19T10:38:19Z</dcterms:modified>
</cp:coreProperties>
</file>