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Desktop\PE 127-2022 Encordoamento\Edital\"/>
    </mc:Choice>
  </mc:AlternateContent>
  <xr:revisionPtr revIDLastSave="0" documentId="13_ncr:1_{9A18BB86-CC14-48DC-BD1C-1D4640F5F90A}" xr6:coauthVersionLast="47" xr6:coauthVersionMax="47" xr10:uidLastSave="{00000000-0000-0000-0000-000000000000}"/>
  <bookViews>
    <workbookView xWindow="-20610" yWindow="-120" windowWidth="20730" windowHeight="11160" xr2:uid="{00000000-000D-0000-FFFF-FFFF00000000}"/>
  </bookViews>
  <sheets>
    <sheet name="Folha1" sheetId="1" r:id="rId1"/>
  </sheets>
  <definedNames>
    <definedName name="_xlnm._FilterDatabase" localSheetId="0" hidden="1">Folha1!#REF!</definedName>
    <definedName name="_xlnm.Print_Area" localSheetId="0">Folha1!$A$1:$K$25</definedName>
  </definedNames>
  <calcPr calcId="191029"/>
</workbook>
</file>

<file path=xl/calcChain.xml><?xml version="1.0" encoding="utf-8"?>
<calcChain xmlns="http://schemas.openxmlformats.org/spreadsheetml/2006/main">
  <c r="E25" i="1" l="1"/>
  <c r="K7" i="1"/>
  <c r="K8" i="1"/>
  <c r="K9" i="1"/>
  <c r="K10" i="1"/>
  <c r="K11" i="1"/>
  <c r="K12" i="1"/>
  <c r="K13" i="1"/>
  <c r="K14" i="1"/>
  <c r="K15" i="1"/>
  <c r="K16" i="1"/>
  <c r="K17" i="1"/>
  <c r="K18" i="1"/>
  <c r="K19" i="1"/>
  <c r="K20" i="1"/>
  <c r="K21" i="1"/>
  <c r="K22" i="1"/>
  <c r="K23" i="1"/>
  <c r="K24" i="1"/>
  <c r="K25" i="1"/>
  <c r="G7" i="1"/>
  <c r="G8" i="1"/>
  <c r="G9" i="1"/>
  <c r="G10" i="1"/>
  <c r="G11" i="1"/>
  <c r="G12" i="1"/>
  <c r="G13" i="1"/>
  <c r="G14" i="1"/>
  <c r="G15" i="1"/>
  <c r="G16" i="1"/>
  <c r="G17" i="1"/>
  <c r="G18" i="1"/>
  <c r="G19" i="1"/>
  <c r="G20" i="1"/>
  <c r="G21" i="1"/>
  <c r="G22" i="1"/>
  <c r="G23" i="1"/>
  <c r="G24" i="1"/>
  <c r="K6" i="1" l="1"/>
  <c r="G6" i="1" l="1"/>
  <c r="G25" i="1" s="1"/>
</calcChain>
</file>

<file path=xl/sharedStrings.xml><?xml version="1.0" encoding="utf-8"?>
<sst xmlns="http://schemas.openxmlformats.org/spreadsheetml/2006/main" count="103" uniqueCount="39">
  <si>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</si>
  <si>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</si>
  <si>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</si>
  <si>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</si>
  <si>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</si>
  <si>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</si>
  <si>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</si>
  <si>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</si>
  <si>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</si>
  <si>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</si>
  <si>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</si>
  <si>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</si>
  <si>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</si>
  <si>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</si>
  <si>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</si>
  <si>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01 jogo completo</t>
  </si>
  <si>
    <t>Encordoamento para violino, em aço cromado com prata, tensão média, com bola removível para fixação. 4/4. Corda Mi (núcleo de aço inoxidável e platina), corda Lá (núcleo sintético especial com revestimento de liga de alumínio), corda Ré (núcleo sintético especial com revestimento de prata), corda Sol (núcleo sintético Composite com revestimento de prata).</t>
  </si>
  <si>
    <t>Encordoamento para violino, com núcleo de nylon multi-filamento especial, tensão média (135). 4/4. Corda Mi (aço sólido com banho de alumínio), corda Lá (núcleo de fibra sintética com revestimento em alumínio), corda Ré (núcleo de fibra sintética com revestimento em alumínio), corda Sol (núcleo de fibra sintética com revestimento em prata).</t>
  </si>
  <si>
    <t>Encordoamento para viola, com núcleo de multi-filamentos sintéticos, 4/4. Corda Lá (aço cromado em prata), corda Ré (núcleo sintético e revestimento em prata), corda Sol (núcleo sintético e revestimento em prata), corda Dó (núcleo sintético e revestimento em Tungstênio prata).</t>
  </si>
  <si>
    <t>Corda Sol individual, para violoncelo, S32, tensão média, com revestimento de tungstênio.</t>
  </si>
  <si>
    <t>Corda Dó, individual, para violoncelo, S33, tensão média, com revestimento de tungstênio.</t>
  </si>
  <si>
    <t>Corda Lá, individual, para violoncelo, modelo solista, tensão média.</t>
  </si>
  <si>
    <t>Corda Ré, individual, para violoncelo, modelo solista, tensão média.</t>
  </si>
  <si>
    <t>Encordoamento para "viola da gamba baixo", de 7 cordas F reds sintéticas.</t>
  </si>
  <si>
    <t>1 jogo</t>
  </si>
  <si>
    <t>Encordoamento para "viola da gamba baixo", de 6 cordas F reds sintéticas.</t>
  </si>
  <si>
    <t>Encordoamento para "viola da gamba soprano", de 6 cordas F reds sintéticas.</t>
  </si>
  <si>
    <t xml:space="preserve">Jogo de 10 cordas para alaúde renascentista, em "newnylgut"revestido, tipo D (44NNG; 50NNG; 79NNG; 91NNG; 108D, 120D; 132D, 160D; 195D; 88NNG; 195D) </t>
  </si>
  <si>
    <t>Trastos (ou trastes) de tripa, para alaúde renascentista, tipo 100HU, 90L, 80L e 70L.</t>
  </si>
  <si>
    <t>Corda Mi (E) para violino, fabricação alemã, feita com aço carbono sólido, com bola de fixação.</t>
  </si>
  <si>
    <t>Cordas para contrabaixo com núcleo em corda trançada revestida em cromo que permite estabilizar a afinação rapidamente. Têm um timbre escuro, doce, ideal para execução de repertório erudito (clássico). 4/4: corda Sol, tensão 28,3kg / 62,2lb, corda Ré, tensão 28,8kg / 63,3lb, corda Lá, tensão 29,3kg / 64,4lb, e corda Mi, tensão 28,8kg / 63,3lb, todas com núcleo de aço em corda trançada com revestimento em cromo.</t>
  </si>
  <si>
    <t>Jogo de cordas para viola - tensão média. Fixação com bola. 4/4: Corda Lá com núcleo de aço e revestimento de aço cromo; corda Ré com núcleo sintético e revestimento de prata; corda Sol com núcleo sintético e revestimento de prata; e corda Dó com núcleo sintético e revestimento de prata com tungstênio.</t>
  </si>
  <si>
    <t>Jogo de quatro cordas para violoncelo (cello) profissional. Fixação com bola. 4/4:  Lá - A (17.8 kp) com núcleo de aço e revestimento de cromo; Ré - D (14.2 kp) com núcleo de aço e  revestimento de cromo; Sol - G (14.2 kp) núcleo de aço com revestimento de tungstênio e Dó - C (13.8 kp) núcleo de aço com revestimento de tungstênio.</t>
  </si>
  <si>
    <t xml:space="preserve">1 jogo </t>
  </si>
  <si>
    <t>Corda Dó - C, avulsa, para contrabaixo orquestral, com núcleo de aço em espiral e revestimento em cromo, tensão média 30,0Kg.</t>
  </si>
  <si>
    <t>Corda Si, avulsa, para contrabaixo orquestral, com núcleo de aço em espiral e revestimento em cromo, tensão média 35,0kg.</t>
  </si>
  <si>
    <t>Jogo de quatro cordas para contrabaixo profissional. Fixação com bola. 4/4: G1 - Sol (tensão média: 27.0 kg / 59,5 lbs) com núcleo de aço trançado e revestimento cromo; A2 - (tensão média: 30.0 kg / 66,1 lbs) com núcleo de aço trançado e revestimento cromo;  D3 - Ré (tensão média: 29.0 kg / 63,9 lbs) com núcleo de aço trançado e revestimento cromo, e E4 - Mi (tensão média: 31.0 kg / 68,3 lbs) com núcleo de aço trançado e revestimento cromo.</t>
  </si>
  <si>
    <t>sim</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</si>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</sst>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4" fillId="0" borderId="1" xfId="1" applyFont="1" applyBorder="1" applyAlignment="1">
      <alignment horizontal="center" vertical="center" wrapText="1"/>
    </xf>
    <xf numFmtId="0" fontId="2" fillId="0" borderId="0" xfId="0" applyFont="1" applyAlignment="1">
      <alignment horizontal="center" wrapText="1"/>
    </xf>
    <xf numFmtId="44" fontId="1" fillId="0" borderId="1" xfId="1" applyFont="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zoomScale="120" zoomScaleNormal="120" zoomScaleSheetLayoutView="100" zoomScalePageLayoutView="120" workbookViewId="0">
      <selection activeCell="L6" sqref="L6"/>
    </sheetView>
  </sheetViews>
  <sheetFormatPr defaultColWidth="9.109375" defaultRowHeight="13.8" x14ac:dyDescent="0.3"/>
  <cols>
    <col min="1" max="1" width="4.33203125" style="2" customWidth="1"/>
    <col min="2" max="2" width="35.6640625" style="2" customWidth="1"/>
    <col min="3" max="3" width="9.6640625" style="2" customWidth="1"/>
    <col min="4" max="4" width="8.33203125" style="3" bestFit="1" customWidth="1"/>
    <col min="5" max="5" width="11.44140625" style="4" bestFit="1" customWidth="1"/>
    <col min="6" max="6" width="10.33203125" style="4" bestFit="1" customWidth="1"/>
    <col min="7" max="7" width="11.5546875" style="4" bestFit="1" customWidth="1"/>
    <col min="8" max="8" width="10.5546875" style="4" bestFit="1" customWidth="1"/>
    <col min="9" max="9" width="11.5546875" style="4" bestFit="1" customWidth="1"/>
    <col min="10" max="10" width="8.6640625" style="10" bestFit="1" customWidth="1"/>
    <col min="11" max="11" width="15" style="4" bestFit="1" customWidth="1"/>
    <col min="12" max="16384" width="9.109375" style="1"/>
  </cols>
  <sheetData>
    <row r="1" spans="1:11" x14ac:dyDescent="0.3">
      <c r="A1" s="14" t="s">
        <v>0</v>
      </c>
      <c r="B1" s="14"/>
      <c r="C1" s="14"/>
      <c r="D1" s="14"/>
      <c r="E1" s="14"/>
      <c r="F1" s="14"/>
      <c r="G1" s="14"/>
      <c r="H1" s="14"/>
      <c r="I1" s="14"/>
      <c r="J1" s="14"/>
      <c r="K1" s="14"/>
    </row>
    <row r="2" spans="1:11" x14ac:dyDescent="0.3">
      <c r="A2" s="14" t="s">
        <v>3</v>
      </c>
      <c r="B2" s="14"/>
      <c r="C2" s="14"/>
      <c r="D2" s="14"/>
      <c r="E2" s="14"/>
      <c r="F2" s="14"/>
      <c r="G2" s="14"/>
      <c r="H2" s="14"/>
      <c r="I2" s="14"/>
      <c r="J2" s="14"/>
      <c r="K2" s="14"/>
    </row>
    <row r="3" spans="1:11" x14ac:dyDescent="0.3">
      <c r="A3" s="14" t="s">
        <v>4</v>
      </c>
      <c r="B3" s="14"/>
      <c r="C3" s="14"/>
      <c r="D3" s="14"/>
      <c r="E3" s="14"/>
      <c r="F3" s="14"/>
      <c r="G3" s="14"/>
      <c r="H3" s="14"/>
      <c r="I3" s="14"/>
      <c r="J3" s="14"/>
      <c r="K3" s="14"/>
    </row>
    <row r="5" spans="1:11" ht="82.95" customHeight="1" x14ac:dyDescent="0.3">
      <c r="A5" s="7" t="s">
        <v>1</v>
      </c>
      <c r="B5" s="8" t="s">
        <v>5</v>
      </c>
      <c r="C5" s="8" t="s">
        <v>13</v>
      </c>
      <c r="D5" s="8" t="s">
        <v>2</v>
      </c>
      <c r="E5" s="8" t="s">
        <v>14</v>
      </c>
      <c r="F5" s="8" t="s">
        <v>7</v>
      </c>
      <c r="G5" s="8" t="s">
        <v>6</v>
      </c>
      <c r="H5" s="8" t="s">
        <v>8</v>
      </c>
      <c r="I5" s="8" t="s">
        <v>9</v>
      </c>
      <c r="J5" s="8" t="s">
        <v>10</v>
      </c>
      <c r="K5" s="8" t="s">
        <v>11</v>
      </c>
    </row>
    <row r="6" spans="1:11" ht="71.400000000000006" x14ac:dyDescent="0.3">
      <c r="A6" s="6">
        <v>1</v>
      </c>
      <c r="B6" s="6" t="s">
        <v>16</v>
      </c>
      <c r="C6" s="6">
        <v>486092</v>
      </c>
      <c r="D6" s="6" t="s">
        <v>15</v>
      </c>
      <c r="E6" s="6">
        <v>27</v>
      </c>
      <c r="F6" s="13">
        <v>765</v>
      </c>
      <c r="G6" s="13">
        <f>F6*E6</f>
        <v>20655</v>
      </c>
      <c r="H6" s="13" t="s">
        <v>37</v>
      </c>
      <c r="I6" s="13" t="s">
        <v>38</v>
      </c>
      <c r="J6" s="11" t="s">
        <v>12</v>
      </c>
      <c r="K6" s="15">
        <f>IF(F6&lt;0.01,"",IF(AND(F6&gt;=0.01,F6&lt;=5),0.01,IF(F6&lt;=10,0.02,IF(F6&lt;=20,0.03,IF(F6&lt;=50,0.05,IF(F6&lt;=100,0.1,IF(F6&lt;=200,0.12,IF(F6&lt;=500,0.2,IF(F6&lt;=1000,0.4,IF(F6&lt;=2000,0.5,IF(F6&lt;=5000,0.8,IF(F6&lt;=10000,F6*0.005,"Avaliação Específica"))))))))))))</f>
        <v>0.4</v>
      </c>
    </row>
    <row r="7" spans="1:11" ht="71.400000000000006" x14ac:dyDescent="0.3">
      <c r="A7" s="6">
        <v>2</v>
      </c>
      <c r="B7" s="6" t="s">
        <v>17</v>
      </c>
      <c r="C7" s="6">
        <v>486092</v>
      </c>
      <c r="D7" s="6" t="s">
        <v>15</v>
      </c>
      <c r="E7" s="6">
        <v>1</v>
      </c>
      <c r="F7" s="13">
        <v>500</v>
      </c>
      <c r="G7" s="13">
        <f t="shared" ref="G7:G24" si="0">F7*E7</f>
        <v>500</v>
      </c>
      <c r="H7" s="13" t="s">
        <v>37</v>
      </c>
      <c r="I7" s="13" t="s">
        <v>38</v>
      </c>
      <c r="J7" s="11" t="s">
        <v>12</v>
      </c>
      <c r="K7" s="15">
        <f t="shared" ref="K7:K25" si="1">IF(F7&lt;0.01,"",IF(AND(F7&gt;=0.01,F7&lt;=5),0.01,IF(F7&lt;=10,0.02,IF(F7&lt;=20,0.03,IF(F7&lt;=50,0.05,IF(F7&lt;=100,0.1,IF(F7&lt;=200,0.12,IF(F7&lt;=500,0.2,IF(F7&lt;=1000,0.4,IF(F7&lt;=2000,0.5,IF(F7&lt;=5000,0.8,IF(F7&lt;=10000,F7*0.005,"Avaliação Específica"))))))))))))</f>
        <v>0.2</v>
      </c>
    </row>
    <row r="8" spans="1:11" ht="61.2" x14ac:dyDescent="0.3">
      <c r="A8" s="6">
        <v>3</v>
      </c>
      <c r="B8" s="6" t="s">
        <v>18</v>
      </c>
      <c r="C8" s="6">
        <v>601634</v>
      </c>
      <c r="D8" s="6" t="s">
        <v>15</v>
      </c>
      <c r="E8" s="6">
        <v>1</v>
      </c>
      <c r="F8" s="9">
        <v>950</v>
      </c>
      <c r="G8" s="9">
        <f t="shared" si="0"/>
        <v>950</v>
      </c>
      <c r="H8" s="13" t="s">
        <v>37</v>
      </c>
      <c r="I8" s="13" t="s">
        <v>38</v>
      </c>
      <c r="J8" s="11" t="s">
        <v>12</v>
      </c>
      <c r="K8" s="15">
        <f t="shared" si="1"/>
        <v>0.4</v>
      </c>
    </row>
    <row r="9" spans="1:11" ht="20.399999999999999" x14ac:dyDescent="0.3">
      <c r="A9" s="6">
        <v>4</v>
      </c>
      <c r="B9" s="5" t="s">
        <v>21</v>
      </c>
      <c r="C9" s="6">
        <v>601637</v>
      </c>
      <c r="D9" s="6">
        <v>1</v>
      </c>
      <c r="E9" s="6">
        <v>1</v>
      </c>
      <c r="F9" s="9">
        <v>400</v>
      </c>
      <c r="G9" s="9">
        <f t="shared" si="0"/>
        <v>400</v>
      </c>
      <c r="H9" s="13" t="s">
        <v>37</v>
      </c>
      <c r="I9" s="13" t="s">
        <v>38</v>
      </c>
      <c r="J9" s="11" t="s">
        <v>12</v>
      </c>
      <c r="K9" s="15">
        <f t="shared" si="1"/>
        <v>0.2</v>
      </c>
    </row>
    <row r="10" spans="1:11" ht="20.399999999999999" x14ac:dyDescent="0.3">
      <c r="A10" s="6">
        <v>5</v>
      </c>
      <c r="B10" s="5" t="s">
        <v>22</v>
      </c>
      <c r="C10" s="6">
        <v>601637</v>
      </c>
      <c r="D10" s="6">
        <v>1</v>
      </c>
      <c r="E10" s="6">
        <v>1</v>
      </c>
      <c r="F10" s="9">
        <v>510</v>
      </c>
      <c r="G10" s="9">
        <f t="shared" si="0"/>
        <v>510</v>
      </c>
      <c r="H10" s="13" t="s">
        <v>37</v>
      </c>
      <c r="I10" s="13" t="s">
        <v>38</v>
      </c>
      <c r="J10" s="11" t="s">
        <v>12</v>
      </c>
      <c r="K10" s="15">
        <f t="shared" si="1"/>
        <v>0.4</v>
      </c>
    </row>
    <row r="11" spans="1:11" ht="20.399999999999999" x14ac:dyDescent="0.3">
      <c r="A11" s="6">
        <v>6</v>
      </c>
      <c r="B11" s="5" t="s">
        <v>19</v>
      </c>
      <c r="C11" s="6">
        <v>601637</v>
      </c>
      <c r="D11" s="6">
        <v>1</v>
      </c>
      <c r="E11" s="6">
        <v>1</v>
      </c>
      <c r="F11" s="9">
        <v>670</v>
      </c>
      <c r="G11" s="9">
        <f t="shared" si="0"/>
        <v>670</v>
      </c>
      <c r="H11" s="13" t="s">
        <v>37</v>
      </c>
      <c r="I11" s="13" t="s">
        <v>38</v>
      </c>
      <c r="J11" s="11" t="s">
        <v>12</v>
      </c>
      <c r="K11" s="15">
        <f t="shared" si="1"/>
        <v>0.4</v>
      </c>
    </row>
    <row r="12" spans="1:11" ht="20.399999999999999" x14ac:dyDescent="0.3">
      <c r="A12" s="6">
        <v>7</v>
      </c>
      <c r="B12" s="5" t="s">
        <v>20</v>
      </c>
      <c r="C12" s="6">
        <v>601637</v>
      </c>
      <c r="D12" s="6">
        <v>1</v>
      </c>
      <c r="E12" s="6">
        <v>1</v>
      </c>
      <c r="F12" s="9">
        <v>770</v>
      </c>
      <c r="G12" s="9">
        <f t="shared" si="0"/>
        <v>770</v>
      </c>
      <c r="H12" s="13" t="s">
        <v>37</v>
      </c>
      <c r="I12" s="13" t="s">
        <v>38</v>
      </c>
      <c r="J12" s="11" t="s">
        <v>12</v>
      </c>
      <c r="K12" s="15">
        <f t="shared" si="1"/>
        <v>0.4</v>
      </c>
    </row>
    <row r="13" spans="1:11" ht="20.399999999999999" x14ac:dyDescent="0.3">
      <c r="A13" s="6">
        <v>8</v>
      </c>
      <c r="B13" s="5" t="s">
        <v>23</v>
      </c>
      <c r="C13" s="6">
        <v>601634</v>
      </c>
      <c r="D13" s="6" t="s">
        <v>24</v>
      </c>
      <c r="E13" s="6">
        <v>1</v>
      </c>
      <c r="F13" s="9">
        <v>1560</v>
      </c>
      <c r="G13" s="9">
        <f t="shared" si="0"/>
        <v>1560</v>
      </c>
      <c r="H13" s="13" t="s">
        <v>37</v>
      </c>
      <c r="I13" s="13" t="s">
        <v>38</v>
      </c>
      <c r="J13" s="11" t="s">
        <v>12</v>
      </c>
      <c r="K13" s="15">
        <f t="shared" si="1"/>
        <v>0.5</v>
      </c>
    </row>
    <row r="14" spans="1:11" ht="20.399999999999999" x14ac:dyDescent="0.3">
      <c r="A14" s="6">
        <v>9</v>
      </c>
      <c r="B14" s="5" t="s">
        <v>25</v>
      </c>
      <c r="C14" s="6">
        <v>601634</v>
      </c>
      <c r="D14" s="6" t="s">
        <v>24</v>
      </c>
      <c r="E14" s="6">
        <v>1</v>
      </c>
      <c r="F14" s="9">
        <v>1508</v>
      </c>
      <c r="G14" s="9">
        <f t="shared" si="0"/>
        <v>1508</v>
      </c>
      <c r="H14" s="13" t="s">
        <v>37</v>
      </c>
      <c r="I14" s="13" t="s">
        <v>38</v>
      </c>
      <c r="J14" s="11" t="s">
        <v>12</v>
      </c>
      <c r="K14" s="15">
        <f t="shared" si="1"/>
        <v>0.5</v>
      </c>
    </row>
    <row r="15" spans="1:11" ht="20.399999999999999" x14ac:dyDescent="0.3">
      <c r="A15" s="6">
        <v>10</v>
      </c>
      <c r="B15" s="5" t="s">
        <v>26</v>
      </c>
      <c r="C15" s="6">
        <v>601634</v>
      </c>
      <c r="D15" s="6" t="s">
        <v>24</v>
      </c>
      <c r="E15" s="6">
        <v>1</v>
      </c>
      <c r="F15" s="9">
        <v>1300</v>
      </c>
      <c r="G15" s="9">
        <f t="shared" si="0"/>
        <v>1300</v>
      </c>
      <c r="H15" s="13" t="s">
        <v>37</v>
      </c>
      <c r="I15" s="13" t="s">
        <v>38</v>
      </c>
      <c r="J15" s="11" t="s">
        <v>12</v>
      </c>
      <c r="K15" s="15">
        <f t="shared" si="1"/>
        <v>0.5</v>
      </c>
    </row>
    <row r="16" spans="1:11" ht="30.6" x14ac:dyDescent="0.3">
      <c r="A16" s="6">
        <v>11</v>
      </c>
      <c r="B16" s="5" t="s">
        <v>27</v>
      </c>
      <c r="C16" s="6">
        <v>601638</v>
      </c>
      <c r="D16" s="6" t="s">
        <v>24</v>
      </c>
      <c r="E16" s="6">
        <v>2</v>
      </c>
      <c r="F16" s="9">
        <v>500</v>
      </c>
      <c r="G16" s="9">
        <f t="shared" si="0"/>
        <v>1000</v>
      </c>
      <c r="H16" s="13" t="s">
        <v>37</v>
      </c>
      <c r="I16" s="13" t="s">
        <v>38</v>
      </c>
      <c r="J16" s="11" t="s">
        <v>12</v>
      </c>
      <c r="K16" s="15">
        <f t="shared" si="1"/>
        <v>0.2</v>
      </c>
    </row>
    <row r="17" spans="1:11" ht="20.399999999999999" x14ac:dyDescent="0.3">
      <c r="A17" s="6">
        <v>12</v>
      </c>
      <c r="B17" s="5" t="s">
        <v>28</v>
      </c>
      <c r="C17" s="6">
        <v>461463</v>
      </c>
      <c r="D17" s="6" t="s">
        <v>24</v>
      </c>
      <c r="E17" s="6">
        <v>1</v>
      </c>
      <c r="F17" s="9">
        <v>740</v>
      </c>
      <c r="G17" s="9">
        <f t="shared" si="0"/>
        <v>740</v>
      </c>
      <c r="H17" s="13" t="s">
        <v>37</v>
      </c>
      <c r="I17" s="13" t="s">
        <v>38</v>
      </c>
      <c r="J17" s="11" t="s">
        <v>12</v>
      </c>
      <c r="K17" s="15">
        <f t="shared" si="1"/>
        <v>0.4</v>
      </c>
    </row>
    <row r="18" spans="1:11" ht="20.399999999999999" x14ac:dyDescent="0.3">
      <c r="A18" s="6">
        <v>13</v>
      </c>
      <c r="B18" s="5" t="s">
        <v>29</v>
      </c>
      <c r="C18" s="6">
        <v>601635</v>
      </c>
      <c r="D18" s="6">
        <v>1</v>
      </c>
      <c r="E18" s="6">
        <v>26</v>
      </c>
      <c r="F18" s="9">
        <v>70</v>
      </c>
      <c r="G18" s="9">
        <f t="shared" si="0"/>
        <v>1820</v>
      </c>
      <c r="H18" s="13" t="s">
        <v>37</v>
      </c>
      <c r="I18" s="13" t="s">
        <v>38</v>
      </c>
      <c r="J18" s="11" t="s">
        <v>12</v>
      </c>
      <c r="K18" s="15">
        <f t="shared" si="1"/>
        <v>0.1</v>
      </c>
    </row>
    <row r="19" spans="1:11" ht="61.2" x14ac:dyDescent="0.3">
      <c r="A19" s="6">
        <v>14</v>
      </c>
      <c r="B19" s="5" t="s">
        <v>31</v>
      </c>
      <c r="C19" s="6">
        <v>601634</v>
      </c>
      <c r="D19" s="6" t="s">
        <v>24</v>
      </c>
      <c r="E19" s="6">
        <v>7</v>
      </c>
      <c r="F19" s="9">
        <v>1300</v>
      </c>
      <c r="G19" s="9">
        <f t="shared" si="0"/>
        <v>9100</v>
      </c>
      <c r="H19" s="13" t="s">
        <v>37</v>
      </c>
      <c r="I19" s="13" t="s">
        <v>38</v>
      </c>
      <c r="J19" s="11" t="s">
        <v>12</v>
      </c>
      <c r="K19" s="15">
        <f t="shared" si="1"/>
        <v>0.5</v>
      </c>
    </row>
    <row r="20" spans="1:11" ht="112.5" customHeight="1" x14ac:dyDescent="0.3">
      <c r="A20" s="6">
        <v>15</v>
      </c>
      <c r="B20" s="5" t="s">
        <v>30</v>
      </c>
      <c r="C20" s="6">
        <v>601636</v>
      </c>
      <c r="D20" s="6" t="s">
        <v>24</v>
      </c>
      <c r="E20" s="6">
        <v>1</v>
      </c>
      <c r="F20" s="9">
        <v>1885</v>
      </c>
      <c r="G20" s="9">
        <f t="shared" si="0"/>
        <v>1885</v>
      </c>
      <c r="H20" s="13" t="s">
        <v>37</v>
      </c>
      <c r="I20" s="13" t="s">
        <v>38</v>
      </c>
      <c r="J20" s="11" t="s">
        <v>12</v>
      </c>
      <c r="K20" s="15">
        <f t="shared" si="1"/>
        <v>0.5</v>
      </c>
    </row>
    <row r="21" spans="1:11" ht="71.400000000000006" x14ac:dyDescent="0.3">
      <c r="A21" s="6">
        <v>16</v>
      </c>
      <c r="B21" s="5" t="s">
        <v>32</v>
      </c>
      <c r="C21" s="6">
        <v>601637</v>
      </c>
      <c r="D21" s="6" t="s">
        <v>24</v>
      </c>
      <c r="E21" s="6">
        <v>7</v>
      </c>
      <c r="F21" s="9">
        <v>1950</v>
      </c>
      <c r="G21" s="9">
        <f t="shared" si="0"/>
        <v>13650</v>
      </c>
      <c r="H21" s="13" t="s">
        <v>37</v>
      </c>
      <c r="I21" s="13" t="s">
        <v>38</v>
      </c>
      <c r="J21" s="11" t="s">
        <v>12</v>
      </c>
      <c r="K21" s="15">
        <f t="shared" si="1"/>
        <v>0.5</v>
      </c>
    </row>
    <row r="22" spans="1:11" ht="91.8" x14ac:dyDescent="0.3">
      <c r="A22" s="6">
        <v>17</v>
      </c>
      <c r="B22" s="5" t="s">
        <v>36</v>
      </c>
      <c r="C22" s="6">
        <v>601636</v>
      </c>
      <c r="D22" s="6" t="s">
        <v>33</v>
      </c>
      <c r="E22" s="6">
        <v>5</v>
      </c>
      <c r="F22" s="9">
        <v>1680</v>
      </c>
      <c r="G22" s="9">
        <f t="shared" si="0"/>
        <v>8400</v>
      </c>
      <c r="H22" s="13" t="s">
        <v>37</v>
      </c>
      <c r="I22" s="13" t="s">
        <v>38</v>
      </c>
      <c r="J22" s="11" t="s">
        <v>12</v>
      </c>
      <c r="K22" s="15">
        <f t="shared" si="1"/>
        <v>0.5</v>
      </c>
    </row>
    <row r="23" spans="1:11" ht="30.6" x14ac:dyDescent="0.3">
      <c r="A23" s="6">
        <v>18</v>
      </c>
      <c r="B23" s="5" t="s">
        <v>34</v>
      </c>
      <c r="C23" s="6">
        <v>601636</v>
      </c>
      <c r="D23" s="6">
        <v>1</v>
      </c>
      <c r="E23" s="6">
        <v>2</v>
      </c>
      <c r="F23" s="9">
        <v>650</v>
      </c>
      <c r="G23" s="9">
        <f t="shared" si="0"/>
        <v>1300</v>
      </c>
      <c r="H23" s="13" t="s">
        <v>37</v>
      </c>
      <c r="I23" s="13" t="s">
        <v>38</v>
      </c>
      <c r="J23" s="11" t="s">
        <v>12</v>
      </c>
      <c r="K23" s="15">
        <f t="shared" si="1"/>
        <v>0.4</v>
      </c>
    </row>
    <row r="24" spans="1:11" ht="30.6" x14ac:dyDescent="0.3">
      <c r="A24" s="6">
        <v>19</v>
      </c>
      <c r="B24" s="5" t="s">
        <v>35</v>
      </c>
      <c r="C24" s="6">
        <v>601636</v>
      </c>
      <c r="D24" s="6">
        <v>1</v>
      </c>
      <c r="E24" s="6">
        <v>1</v>
      </c>
      <c r="F24" s="9">
        <v>580</v>
      </c>
      <c r="G24" s="9">
        <f t="shared" si="0"/>
        <v>580</v>
      </c>
      <c r="H24" s="13" t="s">
        <v>37</v>
      </c>
      <c r="I24" s="13" t="s">
        <v>38</v>
      </c>
      <c r="J24" s="11" t="s">
        <v>12</v>
      </c>
      <c r="K24" s="15">
        <f t="shared" si="1"/>
        <v>0.4</v>
      </c>
    </row>
    <row r="25" spans="1:11" x14ac:dyDescent="0.3">
      <c r="A25" s="6">
        <v>20</v>
      </c>
      <c r="B25" s="5"/>
      <c r="C25" s="5"/>
      <c r="D25" s="5"/>
      <c r="E25" s="5">
        <f>SUM(E6:E24)</f>
        <v>88</v>
      </c>
      <c r="F25" s="9"/>
      <c r="G25" s="9">
        <f>SUM(G6:G24)</f>
        <v>67298</v>
      </c>
      <c r="H25" s="9"/>
      <c r="I25" s="9"/>
      <c r="J25" s="11" t="s">
        <v>12</v>
      </c>
      <c r="K25" s="12" t="str">
        <f t="shared" si="1"/>
        <v/>
      </c>
    </row>
  </sheetData>
  <mergeCells count="3">
    <mergeCell ref="A1:K1"/>
    <mergeCell ref="A2:K2"/>
    <mergeCell ref="A3:K3"/>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127/2022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2020-03-04T17:36:26Z</cp:lastPrinted>
  <dcterms:created xsi:type="dcterms:W3CDTF">2019-07-30T23:05:19Z</dcterms:created>
  <dcterms:modified xsi:type="dcterms:W3CDTF">2022-11-21T14:59:18Z</dcterms:modified>
</cp:coreProperties>
</file>