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610" yWindow="2010" windowWidth="20730" windowHeight="1113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Folha1!$A$1:$K$198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K196" i="1" l="1"/>
  <c r="G196" i="1" l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K6" i="1" l="1"/>
  <c r="G6" i="1" l="1"/>
  <c r="G197" i="1" s="1"/>
</calcChain>
</file>

<file path=xl/sharedStrings.xml><?xml version="1.0" encoding="utf-8"?>
<sst xmlns="http://schemas.openxmlformats.org/spreadsheetml/2006/main" count="970" uniqueCount="230">
  <si>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</si>
  <si>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</si>
  <si>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</si>
  <si>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</si>
  <si>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</si>
  <si>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</si>
  <si>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</si>
  <si>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</si>
  <si>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</si>
  <si>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</si>
  <si>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</si>
  <si>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</si>
  <si>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</si>
  <si>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</si>
  <si>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</si>
  <si>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 xml:space="preserve"> Cloreto de paládio II anidro - Aspecto físico: pó marrom avermelhado, Fórmula química: PdCl2, Peso molecular: 177,32, Teor Pd mínimo de 60%, Pureza mínima de 99%, Número de referência química: CAS 7647-10-1. Fornecimento em frasco de 5g</t>
  </si>
  <si>
    <t xml:space="preserve"> Nitrato de amônio P.A. - peso molecular 80,04 g/mol, aspecto físico pó fino, cristalino. esbranquiçado, fórmula química NH4NO3, grau de pureza mínima de 98%, característica adicional reagente P.A.., número de referência química CAS 6484-52-2. Fornecido em frasco de 500g</t>
  </si>
  <si>
    <t>2,6-Diclorofenol indofenol (DCPIP) sal sódico hidratado P.A. Fórmula química: C₁₂H₆Cl₂NNaO₂ * 2 H₂O Massa molar: 326.11 g/mol. CAS: 620-45-1. Fornecimento em embalagens de 5g.</t>
  </si>
  <si>
    <t>ACETATO DE AMÔNIO P.A A.C.S - ASPECTO FÍSICO: CRISTAL BRANCO, PESO MOLECULAR: 77,08 g/mol, FÓRMULA QUÍMICA: C2H7NO2, PUREZA MÍNIMA: 98%, NÚMERO DE REFERÊNCIA QUÍMICA: CAS 631-61-8. Fornecimento em frasco de 500g</t>
  </si>
  <si>
    <t>ACETATO DE CÁLCIO MONOHIDRATADO P.A - ASPECTO FÍSICO: SÓLIDO, PESO MOLECULAR: 176,18 g/mol, FÓRMULA QUÍMICA: C4H6CaO4.H2O, PUREZA MÍNIMA: 99% NÚMERO DE REFERÊNCIA CAS: 5743-26-0. Fornecimento em frasco de 500g</t>
  </si>
  <si>
    <t>ACETATO DE CHUMBO TRIHIDRATADO P.A. A.C.S - ASPECTO FÍSICO: SÓLIDO BRANCO, PESO MOLECULAR: 379,33 g/mol, FÓRMULA QUÍMICA: C4H6O4Pb.3H2O, PUREZA MÍNIMA: 99%, NÚMERO DE REFERÊNCIA CAS: 6080-56-4. Fornecimento em frasco de 500g</t>
  </si>
  <si>
    <t>ACETATO DE COBRE II (ICO) - HIDRATADO - PESO MOLECULAR 199,65, FÓRMULA QUÍMICA: C4H6CuO4.H2O ASPECTO FÍSICO: SÓLIDO cristalino verde escuro, PUREZA MÍNIMA: 98%, NÚMERO DE REFERÊNCIA CAS: 6046-93-1. Fornecimento em frasco de 250g</t>
  </si>
  <si>
    <t>ACETATO DE POTÁSSIO P.A. A.C.S - ASPECTO FÍSICO: CRISTAL BRANCO, PESO MOLECULAR: 98,15 g/mol, FÓRMULA QUÍMICA: C2H3KO2, Teor (base seca) Min. 99%, NÚMERO DE REFERÊNCIA: 127-08-2. Fornecimento em frasco de 500g</t>
  </si>
  <si>
    <t>ACETATO DE ZINCO (2 H2O) P.A A.C.S - ASPECTO FÍSICO: PÓ BRANCO, FÓRMULA QUÍMICA: C4H6O4Zn.2H20, PESO MOLECULAR: 219,51 g/mol, PUREZA MÍNIMA: 98% NÚMERO DE REFERÊNCIA QUÍMICA CAS 5970-45-6. Fornecimento em frasco de 500g</t>
  </si>
  <si>
    <t>Acetonitrila P.A - Aspecto físico: líquido incolor, límpido, odor de éter, Peso molecular: 41,05 g,mol, Fórmula química: CH3CN, Pureza mínima de 99,5%, número de referência química: cas 75-05-8</t>
  </si>
  <si>
    <t>Ácido barbitúrico P.A - Aspecto físico: pó branco cristalino, Fórmula química: C4H4N2O3, Peso molecular: 128,08, Grau de pureza mínima de 99%, Número de referência química cas 67-52-7. Fornecimento em frasco de 25g</t>
  </si>
  <si>
    <t>ÁCIDO CÍTRICO ANIDRO PA - Aspecto físico: cristais translúcidos brancos. Fórmula química: C8H8O7, Peso molecular: 192,12g/mol, Pureza mínima: 99%, Número de referência química: 5949-29-1. Fornecimento em frasco de 500g</t>
  </si>
  <si>
    <t>Ácido glutâmico - Aspecto físico: pó bege, Peso molecular: 147,13 g/mol, Fórmula química: C5H9NO4 (ácido d-glutâmico), Grau de pureza mínima: 99%, Número de referência química: CAS 6893-26-1. Fornecimento em frasco de 250 gramas</t>
  </si>
  <si>
    <t>ACIDO L(+) ASCORBICO -P.A.-A.C.S. (VITAMINA C) - Aspecto físico: flocos brancos de odor forte típico, Fórmula química: C6H8O6, Peso molecular: 176,13, Pureza mínima: 99%, Característica adicional: reagente testado para cultura de células. Número de referência química: 50-81-7. Fornecimento em frasco de 250 gramas</t>
  </si>
  <si>
    <t>Ácido metafosfórico PA (para análise). Fórmula: (HPO3)n / Peso Molecular: (79,98)n / Teor (HPO3)N 33,5 – 36,5% / Teor (NaPO3)N 57,0 – 63,0% / Cloreto (Cl) MAx. 0,001% / Nitrato (NO3) MAx. 0,001% / Sulfato (SO4) MAx. 0,005% / Arsenico (As) MAx. 1 ppm / Metais pesados (como Pb) MAx. 0,005% / Ferro (Fe) MAx. 0,005%. CAS 37267-86-0 . ONU: 3260; Classe: 8; Número de Risco: 80; Embalagem: III. Fornecimento em embalagens de 100g.</t>
  </si>
  <si>
    <t>ÁCIDO NÍTRICO FUMEGANTE P.A A.C.S - ASPECTO FÍSICO: LÍQUIDO AMARELO CLARO, CASTANHO, FÓRMULA QUÍMICA: HNO3, PESO MOLECULAR: 63,01 g/mol, TEOR MÍNIMO: 99,5%, NÚMERO DE REFERÊNCIA QUÍMICA CAS 7697-37-2. Fornecimento em frasco de 1 litro</t>
  </si>
  <si>
    <t>ÁCIDO NÍTRICO P.A A.C.S - ASPECTO FÍSICO: LÍQUIDO, FÓRMULA QUÍMICA: HNO3, PESO MOLECULAR: 63,01 g/mol, TEOR MÍNIMO: 65%, NÚMERO DE REFERÊNCIA QUÍMICA CAS 7697-37-2. Fornecimento em frasco de 1 litro</t>
  </si>
  <si>
    <t>ÁCIDO OXÁLICO (2 H2O) P.A. A.C.S. - ASPECTO FÍSICO: SÓLIDO BRANCO, FÓRMULA QUÍMICA: HO2CCO2H · 2H2O, PESO MOLECULAR: 126,07 g/mol, TEOR MÍNIMO:&gt;=99%, CAS: 6153-56-6. Fornecimento em frasco de 500 gramas</t>
  </si>
  <si>
    <t>ÁCIDO OXÁLICO PURO P.A ANIDRO - ASPECTO FÍSICO: CRISTAIS BRANCOS, FÓRMULA QUÍMICA: C2H2O4, PESO MOLECULAR: 90,03 g/mol, NÚMERO DE REFERÊNCIA QUÍMICA 144-62-7. Fornecimento em frasco de 500g</t>
  </si>
  <si>
    <t>Ácido periódico P.A -Aspecto físico: pó ou cristal branco, inodoro. Peso molecular: 227,94 g/mol.  Fórmula química: HIO6, Grau de pureza mímima: 99%, Número de referência química: CAS 1045060-9. Fornecimento em frasco de 100 gramas</t>
  </si>
  <si>
    <t>Ácido pícrico P.A - Composição química: 2,4,6-(NO2)3C6H2OH, Aspecto físico: pó cristalino amarelo, inodoro, Peso molecular: 229,11, Grau de pureza mínima de 99% em base anidra, Número de referência química: CAS 88-89-1. Fornecimento em frasco de 100 gramas</t>
  </si>
  <si>
    <t>Ácido salicílico P.A A.C.S - Aspecto físico: sólido, Fórmula Química: 2(OH)C6HCO2H, Peso molecular: 138,12 g/mol, Teor mínimo 99%, NÚMERO DE REFERÊNCIA QUÍMICA 69-72-7. Fornecimento em frasco de 100 gramas</t>
  </si>
  <si>
    <t>Acrilamida. Aspecto físico: pó cristalino branco, inodoro. Fórmula química: CH2=CHCONH2 (PROP-2-ENAMIDA), Massa molar: 71,07, Grau de pureza mínima: 99%, Caracterísitca adicionar: reagente para eletroforese. Número de registro químico: CAS 79-06-1. Fornecimento em frasco de 100g</t>
  </si>
  <si>
    <t>ÁGUA DESTILADA - Aspecto físico: liquido incolor, inodoro,insípido e sem partículas. Fornecimento em frasco de 500 mL</t>
  </si>
  <si>
    <t>ÁGUA DESTILADA PARA FINS INDUSTRIAIS,aspecto fisico liquido incolor ,inodoro,insipido e sem particulas. Fornecimento em galão de 5 litros</t>
  </si>
  <si>
    <t>ÁLCOOL ETÍLICO ABSOLUTO UV/HPLC - Aspecto físico: líquido incolor,Fórmula química: C2H5OH, Peso molecular: 46,07 g/mol, Pureza mínima: 99,8%, Número de referência química CAS: 64-17-5. Fornecimento em frasco de 1 litro</t>
  </si>
  <si>
    <t>alfa - D -GLICOSE (alfa- dextrose) ANIDRA P.A A.C.S. - Aspecto físico: pó branco, Fórmula química: C6H12O6, Peso Molecular: 180.16 g/mol, Pureza mínima: 99%, Número de referência química: CAS 492-62-6. Fornecimento em frasco de 500g</t>
  </si>
  <si>
    <t>ALIZARINA AMARELADA P.A. - Aspecto físico: sólido, Fórmula química: C13H8N3NaO54, Peso Molecular: 309.21 g/mol, Características adicionais: CI 14025 Número de referência química: CAS 584-42-9. Fornecimento em frasco de 25 gramas</t>
  </si>
  <si>
    <t>AMIDO SOLÚVEL P.A. A.C.S - Aspecto físico: sólido branco, Fórmula química: C12H22O11, Peso Molecular: 342,30 g/mol, Grau de pureza de resíduos de ignição máxima: 0,4%, Número de referência química: CAS 9005-84-9. Fornecimento em frasco de 500g</t>
  </si>
  <si>
    <t>Arabinose L (+) - Aspecto físico: pó branco ou esbranquiçado, Peso molecular 150,13 g/mol, Fórmula química: C5H10O5, Grau de pureza mínima de 99,5%, Número de referência química: CAS 5328-37-0. Fornecimento em frasco de 25g</t>
  </si>
  <si>
    <t>Azul de bromotimol, Aspecto físico: pó, Fórmula química: C27H28Br2O5S , Peso Molecular: 624,38 g/mol, Número de referência química: CAS 7659-5. Fornecimento em frasco de 25g</t>
  </si>
  <si>
    <t>Azul de timol P.A. - ASPECTO FÍSICO: SÓLIDO cristalino verde-acastanhado, Formula química: C27H30O5S, Peso molecular: 466, 59 , NÚMERO DE REFERÊNCIA CAS: 76-61-9. Fornecimento em frasco de 25g</t>
  </si>
  <si>
    <t>BICARBONATO DE SÓDIO P.A A.C.S - Aspecto físico: sólido, Fórmula química: NaHCO3, Pureza mínima: 99,7%, Peso molecular: 84,01 g/mol, Número de referência química: CAS 144-55-8. Fornecimento em frasco de 500g</t>
  </si>
  <si>
    <t>BISMUTATO DE SÓDIO P.A. -Aspecto físico: sólido marrom claro, Fórmula química: NaBiO3, Pureza mínima: 80%, Peso molecular: 279,97 g/mol, Número de referência química: CAS 12232-99-4. Fornecimento em frasco de 100g.</t>
  </si>
  <si>
    <t>BROMETO DE POTÁSSIO P.A - Aspecto físico: sólido cristalino incolor, Fórmula química: KBr, Pureza mínima: 99,0%, Peso molecular: 119,00 g/mol, Número de referência química: CAS 7758-02-3. Fornecimento em frasco de 500g.</t>
  </si>
  <si>
    <t>CÁLCIO METÁLICO - aspecto físico granulado, cor acinzentada, inodoro, peso molecular 40,08, fórmula química Ca puro, grau de pureza pureza mínima de 98%, característica adicional reagente, número de referência química cas 7440-70-2. Fornecimento em frasco de 100g</t>
  </si>
  <si>
    <t>Carbonato de Sódio Anidro P.A - Aspecto físico: pó branco, Fórmula química: Na3CO3, Peso molecular: 105,99 g/mol, Pureza mínima: 99,5%, Característica adicional: padrão primário, Número de referência química: CAS 497-19-8. Fornecimento em frasco de 500g.</t>
  </si>
  <si>
    <t>CARVÃO ATIVO EM PÓ P.A. - Aspecto fisico pó, Fórmula química::C Peso molecular: 12,01 g/mol, Pureza mínima: 99,5%, Numero de referência química: CAS 7440-44-0. Fornecimento em frasco de 500g</t>
  </si>
  <si>
    <t>CELULOSE microcristalina, ASPECTO FÍSICO PÓ FINO, MICROCRISTALINO, BRANCO, CARACTERÍSTICA ADICIONAL REAGENTE P.A.</t>
  </si>
  <si>
    <t>CHUMBO METÁLICO EM FOLHAS P.A. - Aspecto físico: sólido cinza metálico, Fórmula química: Pb, Peso Molecular: 207,2 g/mol, Pureza mínima: 99%, Número de referência química: CAS 7439-92-1. Fornecimento em frasco de 500g</t>
  </si>
  <si>
    <t>CIANETO DE POTÁSSIO P.A - ASPECTO FÍSICO: Sólido branco cristalino, PESO MOLECULAR: 65,12 g/mol, FÓRMULA QUÍMICA: KCN, PUREZA MÍNIMA: 97%, NÚMERO DE REFERÊNCIA QUÍMICA: CAS 151-50-8. Fornecimento em frasco de 100g.</t>
  </si>
  <si>
    <t>CICLOHEXANO P.A. A.C.S - Produto Controlado pela Polícia Federal - ASPECTO FÍSICO: LIQUIDO INCOLOR, PESO MOLECULAR: 84,16 g/mol, FÓRMULA QUÍMICA: C6H12, PUREZA MÍNIMA: 99,5%, NÚMERO DE REFERÊNCIA QUÍMICA CAS: 110-82-7. Fornecimento em frasco de 1 litro</t>
  </si>
  <si>
    <t>CITRATO DE SÓDIO 2H2O P.A - ASPECTO FÍSICO: cristal fino, FÓRMULA QUÍMICA: C6H5Na3O7.2H2O, PESO MOLECULAR: 294,10 g/mol, PUREZA MÍNIMA 99%, NÚMERO DE REFERÊNCIA QUÍMICA: CAS 6132-04-3. Fornecimento em frasco de 500g.</t>
  </si>
  <si>
    <t>CLORETO DE ALUMÍNIO ANIDRO PURÍSSIMO  P.A - ASPECTO FÍSICO: Sólido amarelo claro, FÓRMULA QUÍMICA: AlCl3, PESO MOLECULAR: 133,34 g/mol, PUREZA MÍNIMA 99%, NÚMERO DE REFERÊNCIA QUÍMICA: CAS 7446-70-0. Fornecimento em frasco de 500g.</t>
  </si>
  <si>
    <t>CLORETO DE ALUMÍNIO Hexahidratado P.A - Fórmula química: AlCl3.6H2O, PESO MOLECULAR: 241,43 g/mol, ASPECTO FÍSICO: Cristalino incolor, PUREZA MÍNIMA: 99,5%, NÚMERO DE REFERÊNCIA QUÍMICA CAS 7784-13-6. Fornecimento em frasco de 500g.</t>
  </si>
  <si>
    <t>CLORETO DE CÁDMIO MONOHIDRATADO P.A - ASPECTO FÍSICO: Sólido incolor, FÓRMULA QUÍMICA: CdCl2.H2O, PESO MOLECULAR g/mol: 201,3, PUREZA MÍNIMA: 99%, NÚMERO DE REFERÊNCIA QUÍMICA: CAS 35658-65-2. Fornecimento em frasco de 250g.</t>
  </si>
  <si>
    <t>CLORETO DE COBALTO(II) (OSO) HEXAHIDRATADO 6 H2O P.A. A.C.S, ASPECTO FÍSICO: CRISTAL ROSA A VERMELHO, PESO MOLECULAR: 237,93, FÓRMULA QUÍMICA: CoCl2.6H2O, Pureza mínima: 99%, NÚMERO DE REFERÊNCIA QUÍMICA: CAS 7791-13-1. Fornecimento em frasco de 250g.</t>
  </si>
  <si>
    <t>Cloreto de cobre II (ico) anidro P.A - Aspecto físico: pó, Fórmula química: CuCl2, Peso molecular: 134,45 g/mol, Pureza mínima de 98%, Número de referência química: CAS 7447-39-4. Fornecimento em frasco de 500g.</t>
  </si>
  <si>
    <t>CLORETO DE COBRE II DIHIDRATADO (ICO) P.A. A.C.S. - Aspecto físico: sólido azul esverdeado, Fórmula química: CuCl2.2H2O, Pureza mínima: 99%, Peso Molecular: 170,48 g/mol, Número de referência química: CAS 7447-39-4. Fornecimento em frasco de 500g</t>
  </si>
  <si>
    <t>CLORETO DE ESTANHO (II) Dihidratado P.A A.C.S - Aspecto físico: cristal finos brancos e fragmentos, Fórmula química: SnCl2.2H2O, Peso molecular: 225,65 g/mol, Pureza mínima: 98%, Número de referência química: CAS 10025-69-1. Fornecimento em frasco de 250g.</t>
  </si>
  <si>
    <t>CLORETO DE ESTRÔNCIO HEXAHIDRATADO 6 H2O P.A A.C.S - ASPECTO FÍSICO: cristalino branco, Fórmula QUÍMICA: SrCl2.6H2O, PESO MOLECULAR: 266,62 g/mol, Pureza mínima: 99%, NÚMERO DE REFERÊNCIA QUÍMICA: CAS 10025-70-4. Fornecimento em frasco de 250g.</t>
  </si>
  <si>
    <t>Cloreto de ferro (III) anidro P.A - Aspecto físico: pó cinza esverdeado escuro à preto, inodoro. Fórmula química: FeCl3 anidro. Peso molecular: 162,21 g/mol, Pureza mínima: 98%, Número de referência química:  CAS 7705-08-0. Fornecimento em frasco de 250g.</t>
  </si>
  <si>
    <t>CLORETO DE LÍTIO P.A. A.C.S - Aspecto físico: cristais brancos, Peso molecular: 42,39 g/mol, Fórmula química: LiCl, Número de referência química: CAS 7447-41-8. Fornecimento em frasco de 250g</t>
  </si>
  <si>
    <t>CLORETO DE NÍQUEL (OSO) HEXAHIDRATADO P.A. A.C.S - ASPECTO FÍSICO: sólido cristalino verde, FÓRMULA QUÍMICA: NiCl2.6H2O, PESO MOLECULAR: 237,69 g/mol, PUREZA MÍNIMA: 97%, NÚMERO DE REFERÊNCIA QUÍMICA CAS 7791-20-0. Fornecimento em frasco de 250g.</t>
  </si>
  <si>
    <t>CLORETO DE POTÁSSIO P.A A.C.S - ASPECTO FÍSICO: PÓ OU CRISTAL BRANCO, FÓRMULA QUÍMICA: KCl, PESO MOLECULAR: 74,55 g/mol, PUREZA MÍNIMA: 99%, NÚMERO DE REFERÊNCIA QUÍMICA CAS 7447-40-7. Fornecimento em frasco de 500g.</t>
  </si>
  <si>
    <t>Cloreto de tionila - Aspecto físico: líquido incolor à amarelado, de odor forte. Fórmula química: SOCl2. Peso molecular: 118,97 g/mol, Grau de pureza mínima: 97%, Número de referência química: CAS 7719-09-7. Fornecimento em frasco de 1 litro</t>
  </si>
  <si>
    <t>CLORETO DE ZINCO ANIDRO P.A A.C.S - ASPECTO FÍSICO: Cristal ou Pó branco, PESO MOLECULAR: 136,30 g/mol, FÓRMULA QUÍMICA: ZnCl2, PUREZA MÍNIMA: 97%, NÚMERO DE REFERÊNCIA QUÍMICA: CAS 7646-85-7. Fornecimento em frasco de 500g.</t>
  </si>
  <si>
    <t>COCOAMIDOPROPILBETAÍNA: Aspecto físico transparente, amarelo pálido, fórmula química C19H38N2O2, Peso Molecular 326,52 g/mol, Teor Mínimo de 29,5%, Número de Referência Química CAS 86438-79-1. Fornecimento em frasco de 1 litro</t>
  </si>
  <si>
    <t>corante, tipo azul de astra - Aspecto físico: pó. Fornecimento em frasco de 10g</t>
  </si>
  <si>
    <t>Corante, tipo azul de evans - Aspecto físico: pó, Características adicionais ci 23860 Grau de pureza mínimo: 75%. Fornecimento em frasco de 25g</t>
  </si>
  <si>
    <t>Corante, tipo azul de toluidina - concentração solução a 1%, Característica adicional: CI 152040. Fornecimento em frasco de 1 litro</t>
  </si>
  <si>
    <t>corante, tipo* óleo vermelho o, característica adicional* ci 21625, aspecto físico* pó. Fornecimento em frasco de 25g</t>
  </si>
  <si>
    <t>D-(+)-Xilose - Aspecto físico: cristal branco. Fórmula química: C5H10O5, Peso molecular: 150,13 g/mol, Grau de pureza mínima: 98%, Característica adicional: reagente,  Número de referência química: CAS 58-86-6. Fornecimento em frasco de 25g</t>
  </si>
  <si>
    <t>Dietilaminoetil-celulose (DEAE-C)- Aspecto físico: pó branco, microgranular, Características adicionais: granulometria específica, Número de referência química: CAS 9013-34-7. Fornecimento em frasco de 250g</t>
  </si>
  <si>
    <t>DIETILENOGLICOL PURO P.A - ASPECTO FÍSICO: LÍQUIDO límpido,INCOLOR e inodoro, FÓRMULA QUÍMICA: C4H10O3, PESO MOLECULAR: 106,14 g/mol, PUREZA mínima: 99%, NÚMERO DE REFERÊNCIA QUÍMICA CAS: 111-46-6. Fornecimento em frasco de 1 litro</t>
  </si>
  <si>
    <t>Difenilamina - Aspecto físico: pó branco a acastanhado. Fórmula química: (C6H5)2NH, Peso molecular: 169,22 g/mol, Grau de pureza mínima: 98%, Número de referência química: CAS 122-39-4. Fornecimento em frasco de 100g</t>
  </si>
  <si>
    <t>DIÓXIDO DE MANGANÊS P. A. Aspecto físico: sólido preto, Fórmula química: MnO2, Pureza mínima: 90%, Peso Molecular: 86,94 g/mol, Número de referência química: CAS 1313-13-9. Fornecimento em frasco de 500g</t>
  </si>
  <si>
    <t>E.D.T.A Tetrassódico anidro (Ácido etilenodiaminotetracético) - Aspecto físico: pó branco cristalino, Peso molecular 318,17, Fórmula química: C10H12N2O8Na4, Grau de pureza mínima de 99%, Número de referência química: CAS 64-02-8. Fornecimento em frasco de 500g.</t>
  </si>
  <si>
    <t>E.D.T.A Tetrassódico Dihidratado (ÁCIDO ETILENODIAMINOTETRACÉTICO) - Aspecto físico: pó branco cristalino, Fórmula química: C10H12N2Na4O8.2H2O, Peso molecular: 416,20, Pureza mínima: 98%, Número de referência química: CAS 10378-23-1. Fornecimento em frasco de 500g.</t>
  </si>
  <si>
    <t xml:space="preserve">Enzima tipo Acetilcolinesterase de electrophorus electricus, aspecto físico: pó liofilizado. Características adicionais: tipo V. Concentração:  ≥1,000 u.mg. Número CAS: 9000-81-1 </t>
  </si>
  <si>
    <t>ESTANHO PURO, GRAU A, EXTRUSADO, aspecto físico EM BARRAS UNIDADE COM 92 GRAMAS TAMANHO: 324 X 8 X 5 MM COM NO MÍNIMO 99,85% DE PUREZA, cor cinza prata brilhante, fórmula química Sn, peso molecular 118,71, número de referência química CAS 7440-31-5. Fornecimento em frasco de 500g</t>
  </si>
  <si>
    <t>Éter de petróleo (30-70°C) P.A. Aspecto físico: líquido incolor, límpido, com odor de gasolina, Fórmula química: mistura de hidrocarbonetos derivados do petróleo, Faixa de destilação: destilados entre 30 e 60°C, Teor de pureza mínima de 99,5%, Número de referência química: CAS 8032-32-4. Fornecimento em frasco de 1 litro</t>
  </si>
  <si>
    <t>ETILENODIAMINA PA - Aspecto físico líquido límpido, incolor, odor amoniacal, fórmula química Nh2Ch2Ch2Nh2, peso molecular 60,10 g/mol, grau de pureza mínima de 99,5%, característica adicional reagente P.A., número de referência química CAS 107-15-3. Fornecimento em frasco de 1 litro</t>
  </si>
  <si>
    <t>Etilenoglicol (etano-1,2-diol) P.A - Aspecto físico: líquido incolor, odor adocicado, Peso molecular: 62,07, Fórmula química: C2H6O2, Grau de pureza mínima de 99,5%, Número de referência química cas 107-21-1. Fornecimento em frasco de 1 litro</t>
  </si>
  <si>
    <t>Fenol - solução - Aspecto físico: líquido incolor, odor adocicado característico, Fórmula química C6H5OH, Peso molecular 94,11, Teor mínimo de 89%, Número de referência química: CAS 108-95-2</t>
  </si>
  <si>
    <t>FERRICIANETO DE POTÁSSIO P.A A.C.S - ASPECTO FÍSICO: Sólido cristalino vermelho, FÓRMULA QUÍMICA: K3Fe(CN)6, PESO MOLECULAR: 329,25 g/mol, PUREZA MÍNIMA: 99%, NÚMERO DE REFERÊNCIA QUÍMICA CAS 13746-66-2. Fornecimento em frasco de 250g.</t>
  </si>
  <si>
    <t>Ferro metálico elementar em bastão -  aspecto físico em bastão, cor cinza metálico brilhante, fórmula química fe, peso molecular 55,84, teor de pureza pureza mínima de 99,98%, número de referência química cas 7439-89-6. Fornecimento em frasco de 500g</t>
  </si>
  <si>
    <t>FERROCIANETO DE POTÁSSIO TRIHIDRATADO P.A A.C.S - ASPECTO FÍSICO: Sólido cristalino amarelo claro, FÓRMULA QUÍMICA: K4Fe(CN)6.3H20, PESO MOLECULAR: 422,39 g/mol, PUREZA MÍNIMA: 98,5%, NÚMERO DE REFERÊNCIA QUÍMICA: CAS 14459-95-1. Fornecimento em frasco de 500g.</t>
  </si>
  <si>
    <t>Floxina: usada na coloração HE, para fixar eosina no tecido, de coloração vermelha, CAS 18472 - 87-2, C.I. 45410. Sua fórmula empírica é C20H2Br4Cl4Na2, peso molecular 829,7. Fornecimento em frasco de 25g</t>
  </si>
  <si>
    <t>Fluoresceína - Aspecto físico: Pó vermelho, Peso molecular: 332,32, Fórmula química: C20H12O5, Número de referência química: CAS 2321-07-5. Fornecimento em frasco de 100g</t>
  </si>
  <si>
    <t>Fluoreto de fenilmetilsulfonila (PMSF) - Aspecto físico: pó branco a levemente amarelado. Fórmula química: C7H7FO2S, Peso molecular: 147,19 g/mol. Pureza mínima: 98,5%, Número de referência química: CAS 329-98-6. Fornecimento em frasco de 5g</t>
  </si>
  <si>
    <t>FOSFATO DE CÁLCIO DIBÁSICO ANIDRO P.A. - ASPECTO FÍSICO PÓ BRANCO, FÓRMULA QUÍMICA CaHPO4 (DIBÁSICO ANIDRO), PESO MOLECULAR 136,06, TEOR DE PUREZA PUREZA MÍNIMA DE 98%, CARACTERÍSTICA ADICIONAL REAGENTE, NÚMERO DE REFERÊNCIA QUÍMICA CAS 7757-93-9. Fornecimento em frasco de 500g</t>
  </si>
  <si>
    <t>Fosfato de sódio (Trissódico hidratado) P.A - Aspecto físico: pó cristalino branco, Fórmula química Na3PO4.12H2O (trissódico dodecahidratado), Massa molecular 380,12, Grau de pureza mínima de 98%, Número de referência química CAS 10101-89-0. Fornecimento em frasco de 500g.</t>
  </si>
  <si>
    <t>Fosfato de sódio monobásico Dihidratado P.A - Aspecto físico: pó fino de cristais brancos, inodoro, higroscópico. Fórmula química: NaH2PO4.2H2O. Peso molecular: 156,02 g/mol. Grau de pureza mínima: 99%,  Número de referência química: CAS 13472-35-0. Fornecimento em frasco de 500g.</t>
  </si>
  <si>
    <t>Fosfato de sódio monobásico, P.A.-A.C.S. Fórmula Molecular: NaH2PO4.H2O, Peso Molecular: 137,99, Indicado para análise (Grau Controle de Qualidade - Normas Americanas) - aspecto físico grânulos brancos cristalinos, grau de pureza mínima de 99%, característica adicional reagente p.a. acs, número de referência química cas 10049-21-5. Fornecimento em frasco de 500g</t>
  </si>
  <si>
    <t>Glutaraldeído - Aspecto físico: líquido incolor a levemente amarelado, Fórmula química: C5H8O2, Peso molecular 100,11, teor ou grau de pureza de 50%, Característica adicional: reagente em solução aquosa, Número de referência química: CAS 111-30-8. Fornecimento em frasco de 1 litro</t>
  </si>
  <si>
    <t>GLUTARALDEÍDO, ASPECTO FÍSICO LÍQUIDO INCOLOR A LEVEMENTE AMARELADO, FÓRMULA QUÍMICA C5H8O2, MASSA MOLAR 100,11 g/mol, TEOR DE 25%, CARACTERÍSTICA ADICIONAL REAGENTE EM SOLUÇÃO AQUOSA, NÚMERO DE REFERÊNCIA QUÍMICA CAS 111-30-8. Fornecimento em frasco de 1 litro</t>
  </si>
  <si>
    <t>GOMA ARÁBICA PÓ PURA - Número de referência química: CAS 9000-01-5. . Fornecimento em frasco de 500g</t>
  </si>
  <si>
    <t>Goma, tipo damar - Aspecto físico: em pedaços, de coloração branca a amarelada, Número de referência química: CAS 9000-16-2. Fornecimento em frasco de 500g</t>
  </si>
  <si>
    <t>Graxa de Silicone para alto vácuo - Aspecto físico: sólido pastoso incolor, Composição: Polímero de metilsiloxano, Pureza mínima: 99,5%, Número de referência química: CAS 63148-52-7. Fornecimento em frasco de 100g</t>
  </si>
  <si>
    <t>Hidrato de cloral (Cloral Hidratado) P.A - Aspecto físico: cristal incolor, transparente, Fórmula química: C2H3Cl3O2, Peso molecular: 165,40 g,mol, Pureza mínima de 99%, número de referência química: CAS 302-17-0</t>
  </si>
  <si>
    <t>Hidreto de cálcio P.A. - peso molecular 42,09, aspecto físico granulos acinzentados, fórmula química CaH2, grau de pureza teor mínimo de 95%, número de referência química cas 7789-78-8. Fornecimento em frasco de 100g</t>
  </si>
  <si>
    <t>HIDROQUINONA (BENZENO-1,4-DIOL), ASPECTO FÍSICO CRISTAIS OU PÓ BRANCO, FÓRMULA QUÍMICA C6H4(OH)2, PESO MOLECULAR 110,11, TEOR DE PUREZA PUREZA MÍNIMA DE 99%, CARACTERÍSTICA ADICIONAL REAGENTE P.A., NÚMERO DE REFERÊNCIA QUÍMICA CAS 123-31-9. Fornecimento em frasco de 250g</t>
  </si>
  <si>
    <t>HIDRÓXIDO ACETATO DE CROMO III  P.A. (Chromium(III) acetate hydroxide) - ASPECTO FÍSICO: SÓLIDO, pó verde escuro, Formula química: (CH3CO2)7Cr3(OH)2
Peso molecular 603.31, NÚMERO DE REFERÊNCIA QUÍMICA CAS: 39430-51-8. Fornecimento em frasco de 250g.</t>
  </si>
  <si>
    <t>HIDRÓXIDO DE ALUMÍNIO P.A -Aspecto físico: Sólido branco , Fórmula química: Al(OH)3 , Peso molecular: 78,00 g/mol, Pureza mínima: 76,5%, Número de referência química: CAS 21645-51-2. Fornecimento em frasco de 250g</t>
  </si>
  <si>
    <t>HIDRÓXIDO DE BÁRIO Anidro - ASPECTO FÍSICO: PÓ BRANCO, PESO MOLECULAR: 171,34 g/mol, FÓRMULA QUÍMICA: Ba(OH)2, PUREZA MÍNIMA: 95%, NÚMERO DE REFERÊNCIA QUÍMICA: CAS 17194-00-2. Fornecimento em frasco de 500g</t>
  </si>
  <si>
    <t>Hidróxido de cobre P.A. - Aspecto físico: pó, fórmula química: Cu(OH)2, Peso molecular: 97,56 g/mol, número de referência química cas 20427-59-2. Fornecimento em frasco de 250g</t>
  </si>
  <si>
    <t>HIDRÓXIDO DE LÍTIO MONOHIDRATADO P.A. - Aspecto físico: sólido branco , Fórmula química: LiOH.H2O, Pureza mínima: 98%, Peso Molecular: 41.96 g/mol, Número de referência química: CAS 1310-66-3. Fornecimento em frasco de 500g</t>
  </si>
  <si>
    <t>Hidróxido de sódio P.A - Aspecto físico: escamas esbranquiçadas, altamente higroscópico, Peso molecular: 40 g,mol, Fórmula química: NaOH, Pureza mínima de 98%, número de referência química: cas 1310-73-2</t>
  </si>
  <si>
    <t>Hidróxido de tetrametilamônio P.A. - aspecto físico: cristais incolores a esbranquiçados, fórmula química (CH3)4N(OH).5H2O (pentahidratado), peso molecular 181,23, grau de pureza pureza mínima de 97%, número de referência química cas 10424-65-4. Fornecimento em frasco de 25g</t>
  </si>
  <si>
    <t xml:space="preserve">Hipoclorito de sódio - Aspecto físico: líquido amarelo esverdeado, Concentração: teor mínimo de 10 % de cloro ativo, Características adicionais: produto concentrado, não estabilizado. Fornecimento em galão de 5 litros. </t>
  </si>
  <si>
    <t>Hipoclorito de sódio 5%. Aspecto físico: líquido amarelo esverdeado, Concentração: teor mínimo de 5% de cloro ativo, Características adicionais: produto concentrado, não estabilizado. Fornecimento em galão de 5 litros.</t>
  </si>
  <si>
    <t xml:space="preserve">HIPOCLORITO DE SÓDIO, ASPECTO FÍSICO LÍQUIDO AMARELO ESVERDEADO, CONCENTRAÇÃO TEOR MÍNIMO DE 12 % DE CLORO ATIVO, CARACTERÍSTICAS ADICIONAIS PRODUTO CONCENTRADO, NÃO ESTABILIZADO. Fornecimento em galão de 5 litros. </t>
  </si>
  <si>
    <t>Kit com solução de Perclorato de Cobalto e NIquel  para Calibração em espectrometria UV Vis de Absorbância e Verificação de Linearidade na região do Espectro Visível na faixa de 0 a 0,8 UA em três níveis de concentrações + Solução de zeragem (Branco). Com Certificado de Analise e Rastreabilidade NIST. Embalagem com 4 frascos de 50 mL cada.</t>
  </si>
  <si>
    <t>Lauril éter sulfato de sódio - Aspecto físico líquido límpido, incolor a levemente amarelado, Fórmula química C12H25NaO4S, Peso molecular 384 g/mol, Teor de pureza mínimo de 25% p/p, Número de referência química: CAS 1335-72-4. Fornecimento em frasco de 1 litro</t>
  </si>
  <si>
    <t>Laurilsulfato de sódio - Aspecto físico: pó branco ou levemente amarelado, inodoro, Fórmula química C12H25NaO4S, Massa molecular 288,38 g/mol, Pureza mínima de 90%, Número de referência química: CAS 151-21-3. Fornecimento em frasco de 500g</t>
  </si>
  <si>
    <t>Lítio metálico - Aspecto físico: pedaços, cor acinzentada, inodoro, Peso molecular 6,94, Fórmula química: Li, Grau de pureza mínima de 98%, Característica adicional: reagente, número de referência química cas 7439-93-2. Fornecimento em frasco de 100g</t>
  </si>
  <si>
    <t>MAGNÉSIO EM FITA (Aprox. 0,2 x 3 mm) Puríssimo - Aspecto físico: sólido branco prateado, Fórmula química: Mg, Pureza mínima: 99,5%, Peso Molecular: 24,31 g/mol, Número de referência química: CAS 7439-95-4. Fornecimento em rolo de 25g</t>
  </si>
  <si>
    <t>Mercúrio Metálico - aspecto físico liquido, cor acinzentada, inodoro, peso molecular 200.59, fórmula química Hg, grau de pureza pureza mínima de 96%, característica adicional reagente, número de referência química cas 7439-97-6. Fornecimento em frasco de 10g</t>
  </si>
  <si>
    <t>Metabissulfito de potássio P.A - Aspecto físico: cristal incolor ou branco, odor de enxofre, Peso molecular: 222,32g/mol, Fórmula química: K2S2O5, Grau de pureza mínima de 96%, Número de referência química: CAS 16731-55-8. Fornecimento em frasco de 500g.</t>
  </si>
  <si>
    <t>Metanol deuterado - Aspecto físico: líquido límpido, incolor. Fórmula química: CD4O (Tetra deuterado), Peso molecular: 36,07 g/mol, Grau de pureza mínimo: 99,8 ATOM % D, Número de referência química: CAS 811-98-3. Fornecimento em frasco de 100mL</t>
  </si>
  <si>
    <t>Metenamina (Hexametilenotetramina): usado no método de Grocott. CAS 100-97-0, pureza: 99%, fórmula: C6H12N4, peso molecular: 140,19. Fornecimento em frasco de 250g</t>
  </si>
  <si>
    <t>Metilbutano (Isopentano) - Aspecto físico: líquido, Fórmula química: C5H12, Peso molecular: 72,15, Pureza mínima de 99%, Número de referência química: CAS 78-78-4. Fornecimento em frasco de 1 litro</t>
  </si>
  <si>
    <t>MOLIBDATO DE AMÔNIO Tetrahidratado P.A A.C.S - ASPECTO FÍSICO: Sólido CRISTALINO BRANCO, PESO MOLECULAR: 1235,86 g/mol, FÓRMULA QUÍMICA (NH4)6Mo7O24·4H2O, PUREZA MÍNIMA DE 99,0%, NÚMERO DE REFERÊNCIA QUÍMICA CAS 12054-85-2. Fornecimento em frasco de 250g.</t>
  </si>
  <si>
    <t>N',N'-METILENOBIS(ACRILAMIDA), Aspecto físico: pó. Fórmula química: C7H10N2O2, Peso molecular: 154,17, Grau de pureza mínima:  99%, Número de referência química: CAS 110-26-9. Fornecimento em frasco de 100g</t>
  </si>
  <si>
    <t>N,N,N,N-Tetrametil-etilenodiamina (TEMED) P.A - Aspecto físico: líquido claro, incolor, odor de amônia, inflamável. Fórmula química: C6H16N2, Peso molecular: 116,21  g/mol, Pureza mínima: 99%, Número de referência química: CAS 110-18-9. Fornecimento em frasco de 100ml</t>
  </si>
  <si>
    <t>NITRATO DE BÁRIO P.A A.C.S - ASPECTO FÍSICO: Sólido BRANCO, FóRMULA QUíMICA: Ba(NO3)2, PESO MOLECULAR: 261,34 g/mol, PUREZA MÍNIMA: 99%, NÚMERO DE REFERÊNCIA QUÍMICA CAS 10022-31-8. Fornecimento em frasco de 500g</t>
  </si>
  <si>
    <t>NITRATO DE BISMUTO P.A A.C.S - ASPECTO FÍSICO: Sólido BRANCO, FóRMULA QUíMICA: Bi(NO3)3· 5H2O , PESO MOLECULAR: 485.07 g/mol, PUREZA MÍNIMA: 98%, NÚMERO DE REFERÊNCIA QUÍMICA CAS 10035-06-0. . Fornecimento em frasco de 100g</t>
  </si>
  <si>
    <t>NITRATO DE COBALTO Hexahidratado P.A A.C.S - ASPECTO FÍSICO: Sólido cristalino vermelho, FÓRMULA QUÍMICA: Co(NO3)2.6H2O, PESO MOLECULAR: 291,03 g/mol, PUREZA MÍNIMA: 98%, NÚMERO DE REFERÊNCIA QUÍMICA CAS 10026-22-9. Fornecimento em frasco de 100g.</t>
  </si>
  <si>
    <t>NITRATO DE COBRE II TRIHIDRATADO P.A A.C.S - ASPECTO FÍSICO: Sólido cristalino azul-escuro, FÓRMULA QUÍMICA: Cu(NO3)2.3H2O, PESO MOLECULAR: 241,60 g/mol, PUREZA MÍNIMA: 99%, NÚMERO DE REFERÊNCIA QUÍMICA CAS 10031-43-3. Fornecimento em frasco de 500g.</t>
  </si>
  <si>
    <t>NITRATO DE FERRO III (ico) Nonahidratado P.A A.C.S - ASPECTO FÍSICO: Sólido, PESO MOLECULAR: 404,00 g/mol, Fórmula QUÍMICA: Fe(NO3)3.9H2O, PUREZA MÍNIMA: 98%, NÚMERO DE REFERÊNCIA QUÍMICA CAS 7782-61-8. Fornecimento em frasco de 500g.</t>
  </si>
  <si>
    <t>NITRATO DE MAGNÉSIO Hexahidratado P.A A.C.S - ASPECTO FÍSICO: Sólido branco, FÓRMULA QUÍMICA: Mg(NO3)2.6H2O, PESO MOLECULAR: 256,41 g/mol, PUREZA MÍNIMA: 98%, NÚMERO DE REFERÊNCIA QUÍMICA CAS 13446-18-9. Fornecimento em frasco de 500g.</t>
  </si>
  <si>
    <t>NITRATO DE MANGANÊS (II) Tetrahidratado P.A A.C.S - ASPECTO FÍSICO: Sólido cristalino vermelho-claro, FÓRMULA QUÍMICA: Mn(NO3)2.4H2O, PESO MOLECULAR: 251,01 g/mol, PUREZA MÍNIMA: 99 %, NÚMERO DE REFERÊNCIA QUÍMICA CAS 20694-39-7. Fornecimento em frasco de 250g.</t>
  </si>
  <si>
    <t>Nitrato de mercúrio I (oso) Dihidratado P.A -Aspecto físico: sólido, Peso molecular: 280,61, Fórmula química: Hg2(NO3)2.2H2O, Pureza: 98%, Número de referência química: CAS 7782-86-7. Fornecimento em frasco de 250g.</t>
  </si>
  <si>
    <t>Nitrato de mercúrio II (ico) Monohidratado P.A -Aspecto físico: sólido, Peso molecular: 342,62, Fórmula química: Hg(NO3).H2O, Pureza: 98%, Número de referência química: CAS 7783-34-8. Fornecimento em frasco de 100g.</t>
  </si>
  <si>
    <t>NITRATO DE POTÁSSIO P.A - Aspecto Físico: Sólido cristalino branco, Peso molecular: 101,10 g/mol, Fórmula Química: KNO3, Pureza Mínima: 99%, Número de Referência Química CAS 7757-79-1. Fornecimento em frasco de 250g.</t>
  </si>
  <si>
    <t>NITRATO DE SÓDIO P.A A.C.S - ASPECTO FÍSICO: Sólido, FÓRMULA QUÍMICA: NaNO3, PESO MOLECULAR: 84,99 g/mol, PUREZA MÍNIMA: 99%, NÚMERO DE REFERÊNCIA QUÍMICA CAS 7631-99-4. Fornecimento em frasco de 500g.</t>
  </si>
  <si>
    <t>NITRATO DE ZINCO Hexahidratado P.A A.C.S - ASPECTO FÍSICO: Sólido cristalino incolor, FÓRMULA QUÍMICA: Zn(NO3)2.6H2O, PESO MOLECULAR: 297,49 g/mol, PUREZA MÍNIMA: 99%, NÚMERO DE REFERÊNCIA QUÍMICA CAS 10196-18-6. Fornecimento em frasco de 500g</t>
  </si>
  <si>
    <t>NITROPRUSSIATO DE SÓDIO Dihidratado (Nitroferricianeto (III) de sódio dihidratado) P.A A.C.S - Aspecto físico: Sólido; Fórmula química: Na2[Fe(CN)5NO].2H2O, Peso molecular: 297,95 g/mol, Pureza mínima: 99%, Número de referência química: CAS 13755-38-9. Fornecimento em frasco de 100g.</t>
  </si>
  <si>
    <t>Ortovanadato de sódio - Aspecto físico: pó. Grau de pureza mínima: 99,98%, Número de referência química: CAS 13721-39- 6</t>
  </si>
  <si>
    <t>OXALATO DE AMÔNIO MONOHIDRATADO P.A A.C.S - Aspecto físico: Sólido cristalino brancos, Fórmula química: (NH4)2C2O4.H2O, Peso molecular: 142,11 g/mol, Pureza mínima: 99,5%, Número de referência química cas 6009-70-7. Fornecimento em frasco de 250g.</t>
  </si>
  <si>
    <t>OXIDO DE ALUMÍNIO P.A. - Aspecto físico: Sólido branco , Peso molecular: 101.96 g/mol, Fórmula química: Al2O3 , Pureza mínima: 99 %, Número de referência química: CAS 1344-28-1. Fornecimento em frasco de 250g</t>
  </si>
  <si>
    <t>Óxido de estanho P.A. - aspecto físico pó branco, levemente acinzentado, inodoro, fórmula química SnO2 (óxido estânico - IV), peso molecular 150,71, grau de pureza pureza mínima de 99,8%, número de referência química cas 18282-10-5. Fornecimento em frasco de 250g</t>
  </si>
  <si>
    <t>ÓXIDO DE ZINCO P.A. - Aspecto físico: Sólido pó finíssimo, branco amarelado, Peso molecular: 81,39 g/mol, Fórmula química: ZnO, Pureza mínima: 99%, Número de referência química: CAS 1314-13-2. Fornecimento em frasco de 500g</t>
  </si>
  <si>
    <t>Parafina, Ponto de fusão: 58-62°C - Aspecto físico: sólido, Apresentação: Granular. Número de referência química: CAS 8002-74-2. Fornecimento em frasco de 500g</t>
  </si>
  <si>
    <t>Paraformaldeído PA - Aspecto físico: pó branco, odor forte e pungente. Peso molecular: 30,03  Fórmula química: (CH2O)N (p- formaldeído), Grau de pureza mínima de 95%, Número de referência química CAS 30525-89-4. Fornecimento em frasco de 500g</t>
  </si>
  <si>
    <t>Peróxido de hidrogênio (água oxigenada), concentração 40 volumes. Fornecimento em frasco de 1 litro</t>
  </si>
  <si>
    <t>PERÓXIDO DE HIDROGÊNIO (ÁGUA OXIGENADA), TIPO 10 VOLUMES</t>
  </si>
  <si>
    <t>Peróxido de hidrogênio P.A - Aspecto físico: líquido incolor, instável, corrosivo, Composição básica: H2O2, Peso molecular: 34,01 g,mol, pureza mínima: teor de 35% (130 volumes), número de referência química: cas 7722-84-1</t>
  </si>
  <si>
    <t>PERSULFATO DE POTÁSSIO P.A. A.C.S - Aspecto físico: Pó Branco , Fórmula química: K2S2O8, Peso Molecular: 270,33 g/mol, Pureza mínima: 99%, Número de referência química: CAS 7727-21-1. Fornecimento em frasco de 500g</t>
  </si>
  <si>
    <t>POLIETILENOGLICOL 400 P.A. (MACROGOL): Aspecto Físico Líquido Límpido, Higroscópico, Peso Molecular PEG 400, Fórmula Química H(OCH2CH2)NOH, Número de Referência Química CAS 25322-68-3. Fornecimento em frasco de 1 litro</t>
  </si>
  <si>
    <t>Polietilenoglicol 6000 (PEG 6000) P.A. - CAS 25322-68-3, Fórmula Molecular: HO(C2H4O)nC2H4OH, Peso Molecular: 6000 (médio), Pureza: 99%. Fornecimento em frasco de 500g</t>
  </si>
  <si>
    <t>Potássio metálico - Aspecto físico: pedaços, cor acinzentada, inodoro, Peso molecular 39,10, Fórmula química K , Grau de pureza mínima de 98%, característica adicional: reagente, número de referência química cas 7440-09-7. Fornecimento em frasco de 100g</t>
  </si>
  <si>
    <t>Querosene - composição 100% destilado de petróleo, aplicação limpeza em geral, para diluição produtos quimicos, características adicionais sem benzeno ou álcool e sem água. Fornecimento em frasco de 1 litro</t>
  </si>
  <si>
    <t>Reagente analítico, tipo: reativo de fehling, característica adicional: solução B</t>
  </si>
  <si>
    <t>Sílica Gel azul com Granulometria dos grãos: 2 a 4 mm (Mesh 5 a 8)- Aspecto físico: Sólido granulado, Granulometria dos grãos: 2 a 4 mm, com indicador de umidade, Fórmula química: SiO2,Número de referência química: CAS 112926-00-8. Fornecimento em frasco de 500g</t>
  </si>
  <si>
    <t>Sódio Metálico - Aspecto físico: pedaços, cor acinzentada, inodoro, Peso molecular: 40,08, Fórmula química: Na, Grau de pureza mínima de 98%, Característica adicional: reagente, número de referência química cas 7440-23-05. Fornecimento em frasco de 100g</t>
  </si>
  <si>
    <t>Solução reagente de Gowers - Diluente para contagem manual de hemácias. Aspecto físico: líquido. Fornecimento em frasco de 1 litro</t>
  </si>
  <si>
    <t>Subnitrato de bismuto - Aspecto físico: pó denso microcristalino, Fórmula química: Bi5H9N4O22, Peso molecular: 1461,99, Teor de pureza mínima de bismuto 71%, Pureza mínima de 98%, Número de referência química: CAS 10361-46-3. Fornecimento em frasco de 100g.</t>
  </si>
  <si>
    <t>SULFATO DE ALUMÍNIO HIDRATADO: (14 a 18 H2O) P.A. A.C.S. - Aspecto físico: Sólido cristal incolor, Fórmula química: Al2(SO4)3 · 18H2O, Peso molecular: 342.15 g/mol (BASE ANIDRA), Pureza mínima: 98%, Número de referência química: CAS 7784-31-8. Fornecimento em frasco de 500g.</t>
  </si>
  <si>
    <t>SULFATO DE COBRE II (ICO) PENTAHIDRATADO P.A A.C.S - Aspecto físico: Sólido cristalino azul, Fórmula QUÍMICA: CuSO4.5H2O, Peso molecular: 249,68 g/mol, PUREZA MÍNIMA: 98%, NÚMERO DE REFERÊNCIA QUÍMICA CAS 7758-99-8. Fornecimento em frasco de 250g.</t>
  </si>
  <si>
    <t>SULFATO DE CROMO III HIDRATADO P.A. A.C.S - Aspecto físico: sólido, Fórmula química: Cr2(SO4)3 · xH2O, Peso molecular: 392.18 g/mol (BASE ANIDRA), Número de referência química: CAS 15244-38-9. Fornecimento em frasco de 500g</t>
  </si>
  <si>
    <t>Sulfato de ferro (II) (Sulfato ferroso) Heptahidratado P.A A.C.S - Aspecto físico: Sólido, Fórmula química: FeSO4.7H2O, Peso molecular: 278,01 g/mol, Pureza mínima: 99%, Número de referência química: CAS 7782-63-0. Fornecimento em frasco de 500g.</t>
  </si>
  <si>
    <t>Sulfato de ferro III (ico) amoniacal dodecahidratado P.A A.C.S.- Aspecto físico: Sólido cristalino violeta, Peso molecular: 482,19 g/mol, Fórmula química: (NH4)Fe(SO4)2.12H2O, Pureza: 98,5-102%, Número de referência química: CAS 7783-87-7. Fornecimento em frasco de 500g</t>
  </si>
  <si>
    <t>SULFATO DE FERRO III (ico) Hidratado P.A A.C.S - Aspecto físico: Sólido amarelo, Fórmula química: Fe2(SO4)3.XH2O, Peso molecular: 399,88 xH20 g/mol, Teor de ferro: 21-23%, Número de referência química CAS: 15244-10-7. Fornecimento em frasco de 500g</t>
  </si>
  <si>
    <t>SULFATO DE MAGNÉSIO ANIDRO P.A A.C.S - Aspecto físico: Sólido (pó), Fórmula química: MgSO4, Peso molecular: 120,37 g/mol, Pureza mínima: 98%, Número de referência química: CAS 7487-88-9. Fornecimento em frasco de 500g.</t>
  </si>
  <si>
    <t>Sulfato de magnésio monohidratado P.A - Fórmula química MgSO4.H2O. Peso Molecular: 138,38. Pureza mínima: 37%. Número CAS: 14168-73-1 Fornecimento em frasco de 500 g</t>
  </si>
  <si>
    <t>SULFATO DE MANGANÊS II (oso) MONOHIDRATADO P.A. A.C.S -Aspecto físico: Sólido rosa pálido, Fórmula química: MnSO4.H2O, Peso molecular: 169,02 g/mol, Pureza mínima: 98%, Número de referência química: CAS 10034-96-5. Fornecimento em frasco de 500g</t>
  </si>
  <si>
    <t>SULFATO DE NÍQUEL HEXAHIDRATADO P.A - Aspecto físico: Sólido cristalino azul-esverdeado, Fórmula química: NiSO4.6H2O Peso molecular: 262,85 g/mol, Pureza mínima: 98%, Número de referência química: CAS 10101-97-0. Fornecimento em frasco de 500g</t>
  </si>
  <si>
    <t>SULFATO DE SÓDIO ANIDRO P.A. A.C.S - Aspecto Físico: Sólido branco, Peso Molecular: 142,04 g/mol, Fórmula Química: Na2SO4,Pureza Mínima: 99%, Número de Referência Química CAS 7757-82-6. Fornecimento em frasco de 500g.</t>
  </si>
  <si>
    <t>Sulfato de zinco - Aspecto físico: pó ou grânulos brancos cristalinos, higroscópicos. Fórmila química: ZnSO4.H2O, Massa molecular: 179,45 g/mol, Grau de pureza mínima: 98%, Número de referência química CAS 7446-19-7. Fornecimento em frasco de 1kg.</t>
  </si>
  <si>
    <t>SULFATO DE ZINCO HEPTAHIDRATADO P.A A.C.S - Aspecto físico: Sólido cristalino branco, Fórmula química: ZnSO4.7H2O Peso molecular: 287,56, Pureza mínima: 99%, Número de referência química: CAS 7446-20-0. Fornecimento em frasco de 500g.</t>
  </si>
  <si>
    <t>SULFETO DE AMÔNIO 20% p/p P.A Aspecto físico: líquido, Peso molecular 68,14 g/mol, Fórmula química: (NH4)2.S, Teor: 19-21%, Número de referência química: CAS 12135-76-1</t>
  </si>
  <si>
    <t>SULFETO DE FERRO P.A - aspecto físico pó granular ou lascas, marrom escuro, peso molecular 87,92, fórmula química FeS, grau de pureza mínimo de 29% de enxofre, número de referência química cas 1317-37-9. Fornecimento em frasco de 500g</t>
  </si>
  <si>
    <t>SULFETO DE SÓDIO NONAHIDRATADO P.A - ASPECTO FÍSICO: sólido, FÓRMULA QUÍMICA: Na2S.9H2O, PESO MOLECULAR 240,18, GRAU DE PUREZA PUREZA MÍNIMA: 98-103%, NÚMERO DE REFERÊNCIA QUÍMICA CAS 1313-84-4. Fornecimento em frasco de 250g.</t>
  </si>
  <si>
    <t>TIOCIANATO DE POTÁSSIO P.A A.C.S - ASPECTO FÍSICO: cristais incolores, Fórmula química: KSCN, PESO MOLECULAR: 97,18 g/mol, PUREZA MÍNIMA: 99%, NÚMERO DE REFERÊNCIA QUÍMICA: CAS 333-20-0. Fornecimento em frasco de 500g</t>
  </si>
  <si>
    <t>TIOSSULFATO DE SÓDIO PENTAHIDRATADO P.A. A.C.S - Aspecto físico: Sólido cristalino incolor, Fórmula química: Na2S2O3.5H2O, Peso molecular: 248,18 g/mol, Pureza mínima: 99,5%, Número de referência química: CAS 10102-17-7. Fornecimento em frasco de 500g.</t>
  </si>
  <si>
    <t>TRIETANOLAMINA P.A. - ASPECTO FÍSICO LÍQUIDO LÍMPIDO, VISCOSO, HIGROSCÓPICO, PESO MOLECULAR 149,19, FóRMULA QUíMICA C6H15NO3, GRAU DE PUREZA PUREZA MÍNIMA DE 99%, CARACTERÍSTICA ADICIONAL REAGENTE P.A., NÚMERO DE REFERÊNCIA QUÍMICA CAS 102-71-6. Fornecimento em frasco de 1 litro</t>
  </si>
  <si>
    <t>Tween 40 - Polímero, tipo copolímero de óxido de etileno (polioxietileno), composição polissorbato 40 (monopalmitato de sorbitano poe), Aspecto físico: líquido viscoso amarelo, límpido a turvo, Fórmula química: C62H122O26, Massa molar 1284, Número de referência química: CAS 9005-66-7. Fornecimento em frasco de 1 litro</t>
  </si>
  <si>
    <t>Tween 60 - polímero, composição polissorbato 60 - Aspecto físico: líquido viscoso, amarelo-escuro, límpido a turvo. Fórmula química: C64H126O26, Peso molecular: 1311,70 g/mol. Número de referência química: CAS 9005-67-8. Fornecimento em frasco de 1 litro</t>
  </si>
  <si>
    <t>Vermelho de metila P.A A.C.S - Aspecto físico: Pó violeta escuro, Fórmula química: C15H15N3O2, Peso molecular: 269,31 g/mol, Número de referência química: CAS 493-52-7. Fornecimento em frasco de 25g</t>
  </si>
  <si>
    <t>Zinco granulado (3-8 MM) P.A , Aspecto físico: grânulos branco-azulados ou cinza prata, inodoros, Fórmula química: Zn, Peso molecular: 65,38 g/mol, Grau de pureza mínima: 99,8%, Número de referência química: CAS 7440-66-6. Fornecimento em frasco de 250g</t>
  </si>
  <si>
    <t>ZINCO granulado P.A.(20 Mesh) -  Aspecto físico: grânulos branco-azulados ou cinza prata, inodoros, Fórmula química: Zn, Peso molecular: 65,38 g/mol, grau de pureza mínima: 99,9%, granulação específica, Número de referência química: CAS 7440-66-6. Fornecimento em frasco de 250g</t>
  </si>
  <si>
    <t>frasco de 500g</t>
  </si>
  <si>
    <t>frasco de 25g</t>
  </si>
  <si>
    <t>frasco de 100 g</t>
  </si>
  <si>
    <t>frasco de 1 L</t>
  </si>
  <si>
    <t>frasco de 500 mL</t>
  </si>
  <si>
    <t>galão de 5 litros</t>
  </si>
  <si>
    <t>frasco de 100g</t>
  </si>
  <si>
    <t>frasco de 1 Kg</t>
  </si>
  <si>
    <t>Frasco 10g</t>
  </si>
  <si>
    <t>frasco de 25 g</t>
  </si>
  <si>
    <t>Frasco 25g</t>
  </si>
  <si>
    <t>frasco de 500 unidades</t>
  </si>
  <si>
    <t>frasco de 1 kg</t>
  </si>
  <si>
    <t>frasco de 50 g</t>
  </si>
  <si>
    <t>frasco de 100ml</t>
  </si>
  <si>
    <t>frasco de 500 g</t>
  </si>
  <si>
    <t>SIM</t>
  </si>
  <si>
    <t>NÃO</t>
  </si>
  <si>
    <t>VALOR TOTAL</t>
  </si>
  <si>
    <t>Ácido hexacloroplatínico Hexahidratado P.A - Peso molecular 517,91, Fórmula química: H2Cl6Pt.6H2O, Aspecto físico: pó marrom- alaranjado, Teor de platina de 37,5%, Pureza mínima de 99%, Número de referência química: CAS 1849-71-3. Fornecimento em frasco de 5 gramas</t>
  </si>
  <si>
    <t>FOSFATO DE POTÁSSIO DIBÁSICO ANIDRO P.A A.C.S - ASPECTO FÍSICO: Grânulos brancos, FÓRMULA QUÍMICA: K2HPO4, PESO MOLECULAR: 174,18 g/mol, PUREZA MÍNIMA: 98%, NÚMERO DE REFERÊNCIA QUÍMICA: CAS 7758-11-4. Fornecimento em frasco de 500g.</t>
  </si>
  <si>
    <t>METABISSULFITO DE SÓDIO P.A A.C.S. - Aspecto físico: sólido branco, Fórmula química: Na2S2O5, Pureza mínima: 98%, Peso Molecular: 190.11 g/mol, Número de referência química: CAS 7681-57-4. Fornecimento em frasco de 500g.</t>
  </si>
  <si>
    <t>grama</t>
  </si>
  <si>
    <t>1,10-FENANTROLINA (ORTO-FENANTROLINA) P.A. A.C.S - ASPECTO FÍSICO: PÓ, PESO MOLECULAR: 198,23 g/mol, FÓRMULA QUÍMICA: C12H8N2.H2O, PUREZA MÍNIMA: 99%, NÚMERO DE REFERÊNCIA QUÍMICA: CAS 5144-89-8 - Fornecimento em frasco de 25g</t>
  </si>
  <si>
    <t>1,5-DIFENILCARBAZIDA P.A A.C.S.- Aspecto físico: Sólido, Fórmula química: C13H14N4O, Peso molecular: 242,28 g/mol, Pureza mínima: 98% Número de referência química: CAS 140-22-7 - Fornecimento em frasco de 25g</t>
  </si>
  <si>
    <t>4-dimetilaminobenzaldeído ACS - Aspecto físico: cristal levemente amarelado, Fórmula química: C9H11NO, Peso molecular: 149,19 g,mol, Pureza mínima de 99%, número de referência química: cas 100-10-7 - Fornecimento em frasco de 100g</t>
  </si>
  <si>
    <t>Citrato de amônio P.A ACS - Aspecto físico: pó ou grânulos brancos, leve odor de amônia. Fórmula química: (NH4)2HC6H5O7. Peso molecular: 226,19 g/mol, Grau de pureza mínima: de 98%, Número de referência química: cas 3012-65-5 - Fornecimento em frasco de 500g</t>
  </si>
  <si>
    <t>Dicloridrato de N-(1-naftil)etilenodiamina ACS - Composição química: c12h14n2.2hcl, aspecto físico: pó levemente bege, fotossensível, higroscópico, peso molecular: 259,18 g,mol, teor de pureza: pureza mínima de 98%, característica adicional: reagente acs, número de referência química: cas 1465-25-4 - Fornecimento em frascos de 25g</t>
  </si>
  <si>
    <t>Formaldeído (formol) a 38% - fornecimento em Bombona de 50L</t>
  </si>
  <si>
    <t>litro</t>
  </si>
  <si>
    <t>Hidrossulfito de sódio (ditionito de sódio), Aspecto físico: pó branco à acinzentado, higroscópico, Composição química: Na2S2O4, Peso molecular: 174,1 g,mol, grau de pureza mínimo de 86%, característica adicional: reagente, número de referência química: cas 7775-14-6 - Fornecimento em frasco de 5 g</t>
  </si>
  <si>
    <t>unidade</t>
  </si>
  <si>
    <t>Lactose Monohidratada P.A A.C.S - Aspecto físico: pó branco cristalino, Peso molecular: 360.32 g/mol, Fórmula química: C12H22O11.H2O, Grau de pureza mínima de 99%, Número de referência química: CAS 10039-26-6 - Fornecimento em frascos de 500g</t>
  </si>
  <si>
    <t>mililitro</t>
  </si>
  <si>
    <t>Metassilicato de sódio P.A. -  aspecto físico pó, cristais ou grânulos brancos, composição química Na2SiO3 (anidro), peso molecular 122,06, grau de pureza teor mínimo de 45% de SiO2 e de 50% de Na2O, número de referência química cas 6834-92-0 - Fornecimento em frasco de 500g</t>
  </si>
  <si>
    <t>NITRATO DE CHUMBO II P.A A.C.S - ASPECTO FÍSICO: Sólido branco, PESO MOLECULAR: 331,21 g/mol, Fórmula QUÍMICA: Pb(NO3)2, PUREZA MíNIMA: 99%, NÚMERO DE REFERÊNCIA QUÍMICA CAS 10099-74-8. Fornecimento em frasco de 100g</t>
  </si>
  <si>
    <t>NITRATO DE PRATA P.A A.C.S - ASPECTO FÍSICO: Sólido incolor, FÓRMULA QUÍMICA: AgNO3, PESO MOLECULAR: 169,87 g/mol, PUREZA MÍNIMA: 99,0%, NÚMERO DE REFERÊNCIA QUÍMICA CAS 7761-88-8. Fornecimento em frasco de 100g.</t>
  </si>
  <si>
    <t>NITRITO DE SÓDIO P.A A.C.S - ASPECTO FÍSICO: Sólido, FÓRMULA QUÍMICA: NaNO2, PESO MOLECULAR: 68,99 g/mol, PUREZA MÍNIMA: 99%, NÚMERO DE REFERÊNCIA QUÍMICA: CAS 7632-00-0 - Fornecimento em frasco de 500g</t>
  </si>
  <si>
    <t>SULFATO DE BERÍLIO P.A - Aspecto físico: Sólido branco cristalino, Fórmula química: BeSO4, Peso molecular: 105.075 g/mol, Pureza mínima: 98%, Número de referência química: CAS 13510-49-1. Fornecimento em frasco de 100g</t>
  </si>
  <si>
    <t>Gás comprimido, nome Hélio, 8,5m³. Aspecto
físico: incolor, inodoro, inflamável, Fórmula
química: He, Massa molecular, 4,00, Grau: 5.0 analítico, Pureza mínima: 99,995%, Número de referência química: CAS 7440-59-7. Fornecimento como recarga em comodato - em cilindros de
8,5m³</t>
  </si>
  <si>
    <t>metro cúbico</t>
  </si>
  <si>
    <t>Substrato para fosfatase (4- nitrofenil fosfato, sal dissódico hexahidratado) -  Fórmula química: O2NC6H4OP(O)(ONa)2 · 6H2O  Peso molecular: 371,14 g/mol  Número de referência química: CAS 333338-18-4 . Fornecimento em frasco de 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</si>
</sst>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1" fillId="3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tabSelected="1" view="pageLayout" topLeftCell="A127" zoomScaleNormal="115" zoomScaleSheetLayoutView="80" workbookViewId="0">
      <selection activeCell="F129" sqref="F129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3.5703125" style="4" bestFit="1" customWidth="1"/>
    <col min="8" max="8" width="10.5703125" style="4" bestFit="1" customWidth="1"/>
    <col min="9" max="9" width="11.5703125" style="4" bestFit="1" customWidth="1"/>
    <col min="10" max="10" width="8.7109375" style="7" bestFit="1" customWidth="1"/>
    <col min="11" max="11" width="15" style="4" bestFit="1" customWidth="1"/>
    <col min="12" max="12" width="9.140625" style="1"/>
    <col min="13" max="13" width="38.28515625" style="1" customWidth="1"/>
    <col min="14" max="16384" width="9.140625" style="1"/>
  </cols>
  <sheetData>
    <row r="1" spans="1:1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82.9" customHeight="1" x14ac:dyDescent="0.2">
      <c r="A5" s="5" t="s">
        <v>1</v>
      </c>
      <c r="B5" s="6" t="s">
        <v>5</v>
      </c>
      <c r="C5" s="6" t="s">
        <v>13</v>
      </c>
      <c r="D5" s="6" t="s">
        <v>2</v>
      </c>
      <c r="E5" s="6" t="s">
        <v>14</v>
      </c>
      <c r="F5" s="6" t="s">
        <v>7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67.5" x14ac:dyDescent="0.2">
      <c r="A6" s="12">
        <v>1</v>
      </c>
      <c r="B6" s="13" t="s">
        <v>15</v>
      </c>
      <c r="C6" s="13">
        <v>359289</v>
      </c>
      <c r="D6" s="13" t="s">
        <v>210</v>
      </c>
      <c r="E6" s="13">
        <v>10</v>
      </c>
      <c r="F6" s="14">
        <v>787.4</v>
      </c>
      <c r="G6" s="14">
        <f>F6*E6</f>
        <v>7874</v>
      </c>
      <c r="H6" s="14" t="s">
        <v>204</v>
      </c>
      <c r="I6" s="14" t="s">
        <v>205</v>
      </c>
      <c r="J6" s="15" t="s">
        <v>12</v>
      </c>
      <c r="K6" s="16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0.4</v>
      </c>
    </row>
    <row r="7" spans="1:11" ht="67.5" x14ac:dyDescent="0.2">
      <c r="A7" s="12">
        <v>2</v>
      </c>
      <c r="B7" s="13" t="s">
        <v>16</v>
      </c>
      <c r="C7" s="13">
        <v>358297</v>
      </c>
      <c r="D7" s="13" t="s">
        <v>210</v>
      </c>
      <c r="E7" s="13">
        <v>1000</v>
      </c>
      <c r="F7" s="14">
        <v>0.2</v>
      </c>
      <c r="G7" s="14">
        <f t="shared" ref="G7:G66" si="0">F7*E7</f>
        <v>200</v>
      </c>
      <c r="H7" s="14" t="s">
        <v>204</v>
      </c>
      <c r="I7" s="14" t="s">
        <v>205</v>
      </c>
      <c r="J7" s="15" t="s">
        <v>12</v>
      </c>
      <c r="K7" s="16">
        <f t="shared" ref="K7:K66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0.01</v>
      </c>
    </row>
    <row r="8" spans="1:11" ht="67.5" x14ac:dyDescent="0.2">
      <c r="A8" s="12">
        <v>3</v>
      </c>
      <c r="B8" s="13" t="s">
        <v>211</v>
      </c>
      <c r="C8" s="13">
        <v>359568</v>
      </c>
      <c r="D8" s="13" t="s">
        <v>210</v>
      </c>
      <c r="E8" s="13">
        <v>50</v>
      </c>
      <c r="F8" s="14">
        <v>10.94</v>
      </c>
      <c r="G8" s="14">
        <f t="shared" si="0"/>
        <v>547</v>
      </c>
      <c r="H8" s="14" t="s">
        <v>204</v>
      </c>
      <c r="I8" s="14" t="s">
        <v>205</v>
      </c>
      <c r="J8" s="15" t="s">
        <v>12</v>
      </c>
      <c r="K8" s="16">
        <f t="shared" si="1"/>
        <v>0.03</v>
      </c>
    </row>
    <row r="9" spans="1:11" ht="56.25" x14ac:dyDescent="0.2">
      <c r="A9" s="12">
        <v>4</v>
      </c>
      <c r="B9" s="13" t="s">
        <v>212</v>
      </c>
      <c r="C9" s="13">
        <v>377934</v>
      </c>
      <c r="D9" s="13" t="s">
        <v>210</v>
      </c>
      <c r="E9" s="13">
        <v>50</v>
      </c>
      <c r="F9" s="14">
        <v>10.45</v>
      </c>
      <c r="G9" s="14">
        <f t="shared" si="0"/>
        <v>522.5</v>
      </c>
      <c r="H9" s="14" t="s">
        <v>204</v>
      </c>
      <c r="I9" s="14" t="s">
        <v>205</v>
      </c>
      <c r="J9" s="15" t="s">
        <v>12</v>
      </c>
      <c r="K9" s="16">
        <f t="shared" si="1"/>
        <v>0.03</v>
      </c>
    </row>
    <row r="10" spans="1:11" ht="45" x14ac:dyDescent="0.2">
      <c r="A10" s="12">
        <v>5</v>
      </c>
      <c r="B10" s="13" t="s">
        <v>17</v>
      </c>
      <c r="C10" s="13">
        <v>357314</v>
      </c>
      <c r="D10" s="13" t="s">
        <v>210</v>
      </c>
      <c r="E10" s="13">
        <v>275</v>
      </c>
      <c r="F10" s="14">
        <v>27.32</v>
      </c>
      <c r="G10" s="14">
        <f t="shared" si="0"/>
        <v>7513</v>
      </c>
      <c r="H10" s="14" t="s">
        <v>204</v>
      </c>
      <c r="I10" s="14" t="s">
        <v>205</v>
      </c>
      <c r="J10" s="15" t="s">
        <v>12</v>
      </c>
      <c r="K10" s="16">
        <f t="shared" si="1"/>
        <v>0.05</v>
      </c>
    </row>
    <row r="11" spans="1:11" ht="56.25" x14ac:dyDescent="0.2">
      <c r="A11" s="12">
        <v>6</v>
      </c>
      <c r="B11" s="13" t="s">
        <v>213</v>
      </c>
      <c r="C11" s="13">
        <v>353061</v>
      </c>
      <c r="D11" s="13" t="s">
        <v>210</v>
      </c>
      <c r="E11" s="13">
        <v>700</v>
      </c>
      <c r="F11" s="14">
        <v>1.28</v>
      </c>
      <c r="G11" s="14">
        <f t="shared" si="0"/>
        <v>896</v>
      </c>
      <c r="H11" s="14" t="s">
        <v>204</v>
      </c>
      <c r="I11" s="14" t="s">
        <v>205</v>
      </c>
      <c r="J11" s="15" t="s">
        <v>12</v>
      </c>
      <c r="K11" s="16">
        <f t="shared" si="1"/>
        <v>0.01</v>
      </c>
    </row>
    <row r="12" spans="1:11" ht="56.25" x14ac:dyDescent="0.2">
      <c r="A12" s="12">
        <v>7</v>
      </c>
      <c r="B12" s="13" t="s">
        <v>18</v>
      </c>
      <c r="C12" s="13">
        <v>366451</v>
      </c>
      <c r="D12" s="13" t="s">
        <v>210</v>
      </c>
      <c r="E12" s="13">
        <v>17500</v>
      </c>
      <c r="F12" s="14">
        <v>0.16</v>
      </c>
      <c r="G12" s="14">
        <f t="shared" si="0"/>
        <v>2800</v>
      </c>
      <c r="H12" s="14" t="s">
        <v>204</v>
      </c>
      <c r="I12" s="14" t="s">
        <v>205</v>
      </c>
      <c r="J12" s="15" t="s">
        <v>12</v>
      </c>
      <c r="K12" s="16">
        <f t="shared" si="1"/>
        <v>0.01</v>
      </c>
    </row>
    <row r="13" spans="1:11" ht="56.25" x14ac:dyDescent="0.2">
      <c r="A13" s="12">
        <v>8</v>
      </c>
      <c r="B13" s="13" t="s">
        <v>19</v>
      </c>
      <c r="C13" s="13">
        <v>353821</v>
      </c>
      <c r="D13" s="13" t="s">
        <v>210</v>
      </c>
      <c r="E13" s="13">
        <v>17500</v>
      </c>
      <c r="F13" s="14">
        <v>0.14000000000000001</v>
      </c>
      <c r="G13" s="14">
        <f t="shared" si="0"/>
        <v>2450.0000000000005</v>
      </c>
      <c r="H13" s="14" t="s">
        <v>204</v>
      </c>
      <c r="I13" s="14" t="s">
        <v>205</v>
      </c>
      <c r="J13" s="15" t="s">
        <v>12</v>
      </c>
      <c r="K13" s="16">
        <f t="shared" si="1"/>
        <v>0.01</v>
      </c>
    </row>
    <row r="14" spans="1:11" ht="67.5" x14ac:dyDescent="0.2">
      <c r="A14" s="12">
        <v>9</v>
      </c>
      <c r="B14" s="13" t="s">
        <v>20</v>
      </c>
      <c r="C14" s="13">
        <v>347136</v>
      </c>
      <c r="D14" s="13" t="s">
        <v>210</v>
      </c>
      <c r="E14" s="13">
        <v>18000</v>
      </c>
      <c r="F14" s="14">
        <v>0.23</v>
      </c>
      <c r="G14" s="14">
        <f t="shared" si="0"/>
        <v>4140</v>
      </c>
      <c r="H14" s="14" t="s">
        <v>204</v>
      </c>
      <c r="I14" s="14" t="s">
        <v>205</v>
      </c>
      <c r="J14" s="15" t="s">
        <v>12</v>
      </c>
      <c r="K14" s="16">
        <f t="shared" si="1"/>
        <v>0.01</v>
      </c>
    </row>
    <row r="15" spans="1:11" ht="67.5" x14ac:dyDescent="0.2">
      <c r="A15" s="12">
        <v>10</v>
      </c>
      <c r="B15" s="13" t="s">
        <v>21</v>
      </c>
      <c r="C15" s="13">
        <v>345808</v>
      </c>
      <c r="D15" s="13" t="s">
        <v>210</v>
      </c>
      <c r="E15" s="13">
        <v>8500</v>
      </c>
      <c r="F15" s="14">
        <v>0.3</v>
      </c>
      <c r="G15" s="14">
        <f t="shared" si="0"/>
        <v>2550</v>
      </c>
      <c r="H15" s="14" t="s">
        <v>204</v>
      </c>
      <c r="I15" s="14" t="s">
        <v>205</v>
      </c>
      <c r="J15" s="15" t="s">
        <v>12</v>
      </c>
      <c r="K15" s="16">
        <f t="shared" si="1"/>
        <v>0.01</v>
      </c>
    </row>
    <row r="16" spans="1:11" ht="56.25" x14ac:dyDescent="0.2">
      <c r="A16" s="12">
        <v>11</v>
      </c>
      <c r="B16" s="13" t="s">
        <v>22</v>
      </c>
      <c r="C16" s="13">
        <v>345816</v>
      </c>
      <c r="D16" s="13" t="s">
        <v>210</v>
      </c>
      <c r="E16" s="13">
        <v>17000</v>
      </c>
      <c r="F16" s="14">
        <v>0.27</v>
      </c>
      <c r="G16" s="14">
        <f t="shared" si="0"/>
        <v>4590</v>
      </c>
      <c r="H16" s="14" t="s">
        <v>204</v>
      </c>
      <c r="I16" s="14" t="s">
        <v>205</v>
      </c>
      <c r="J16" s="15" t="s">
        <v>12</v>
      </c>
      <c r="K16" s="16">
        <f t="shared" si="1"/>
        <v>0.01</v>
      </c>
    </row>
    <row r="17" spans="1:13" ht="67.5" x14ac:dyDescent="0.2">
      <c r="A17" s="12">
        <v>12</v>
      </c>
      <c r="B17" s="13" t="s">
        <v>23</v>
      </c>
      <c r="C17" s="13">
        <v>345875</v>
      </c>
      <c r="D17" s="13" t="s">
        <v>210</v>
      </c>
      <c r="E17" s="13">
        <v>18500</v>
      </c>
      <c r="F17" s="14">
        <v>0.11</v>
      </c>
      <c r="G17" s="14">
        <f t="shared" si="0"/>
        <v>2035</v>
      </c>
      <c r="H17" s="14" t="s">
        <v>204</v>
      </c>
      <c r="I17" s="14" t="s">
        <v>205</v>
      </c>
      <c r="J17" s="15" t="s">
        <v>12</v>
      </c>
      <c r="K17" s="16">
        <f t="shared" si="1"/>
        <v>0.01</v>
      </c>
    </row>
    <row r="18" spans="1:13" ht="45" x14ac:dyDescent="0.2">
      <c r="A18" s="12">
        <v>13</v>
      </c>
      <c r="B18" s="13" t="s">
        <v>24</v>
      </c>
      <c r="C18" s="13">
        <v>347149</v>
      </c>
      <c r="D18" s="13" t="s">
        <v>191</v>
      </c>
      <c r="E18" s="13">
        <v>15</v>
      </c>
      <c r="F18" s="14">
        <v>334.4</v>
      </c>
      <c r="G18" s="14">
        <f t="shared" si="0"/>
        <v>5016</v>
      </c>
      <c r="H18" s="14" t="s">
        <v>204</v>
      </c>
      <c r="I18" s="14" t="s">
        <v>205</v>
      </c>
      <c r="J18" s="15" t="s">
        <v>12</v>
      </c>
      <c r="K18" s="16">
        <f t="shared" si="1"/>
        <v>0.2</v>
      </c>
    </row>
    <row r="19" spans="1:13" ht="56.25" x14ac:dyDescent="0.2">
      <c r="A19" s="12">
        <v>14</v>
      </c>
      <c r="B19" s="13" t="s">
        <v>25</v>
      </c>
      <c r="C19" s="13">
        <v>381359</v>
      </c>
      <c r="D19" s="13" t="s">
        <v>210</v>
      </c>
      <c r="E19" s="13">
        <v>50</v>
      </c>
      <c r="F19" s="14">
        <v>29.02</v>
      </c>
      <c r="G19" s="14">
        <f t="shared" si="0"/>
        <v>1451</v>
      </c>
      <c r="H19" s="14" t="s">
        <v>204</v>
      </c>
      <c r="I19" s="14" t="s">
        <v>205</v>
      </c>
      <c r="J19" s="15" t="s">
        <v>12</v>
      </c>
      <c r="K19" s="16">
        <f t="shared" si="1"/>
        <v>0.05</v>
      </c>
    </row>
    <row r="20" spans="1:13" ht="56.25" x14ac:dyDescent="0.2">
      <c r="A20" s="12">
        <v>15</v>
      </c>
      <c r="B20" s="13" t="s">
        <v>26</v>
      </c>
      <c r="C20" s="13">
        <v>351612</v>
      </c>
      <c r="D20" s="13" t="s">
        <v>210</v>
      </c>
      <c r="E20" s="13">
        <v>2000</v>
      </c>
      <c r="F20" s="14">
        <v>0.14000000000000001</v>
      </c>
      <c r="G20" s="14">
        <f t="shared" si="0"/>
        <v>280</v>
      </c>
      <c r="H20" s="14" t="s">
        <v>204</v>
      </c>
      <c r="I20" s="14" t="s">
        <v>205</v>
      </c>
      <c r="J20" s="15" t="s">
        <v>12</v>
      </c>
      <c r="K20" s="16">
        <f t="shared" si="1"/>
        <v>0.01</v>
      </c>
    </row>
    <row r="21" spans="1:13" ht="67.5" x14ac:dyDescent="0.2">
      <c r="A21" s="12">
        <v>16</v>
      </c>
      <c r="B21" s="13" t="s">
        <v>27</v>
      </c>
      <c r="C21" s="13">
        <v>391931</v>
      </c>
      <c r="D21" s="13" t="s">
        <v>210</v>
      </c>
      <c r="E21" s="13">
        <v>750</v>
      </c>
      <c r="F21" s="14">
        <v>0.15</v>
      </c>
      <c r="G21" s="14">
        <f t="shared" si="0"/>
        <v>112.5</v>
      </c>
      <c r="H21" s="14" t="s">
        <v>204</v>
      </c>
      <c r="I21" s="14" t="s">
        <v>205</v>
      </c>
      <c r="J21" s="15" t="s">
        <v>12</v>
      </c>
      <c r="K21" s="16">
        <f t="shared" si="1"/>
        <v>0.01</v>
      </c>
    </row>
    <row r="22" spans="1:13" ht="78.75" x14ac:dyDescent="0.3">
      <c r="A22" s="12">
        <v>17</v>
      </c>
      <c r="B22" s="13" t="s">
        <v>207</v>
      </c>
      <c r="C22" s="13">
        <v>352723</v>
      </c>
      <c r="D22" s="13" t="s">
        <v>210</v>
      </c>
      <c r="E22" s="13">
        <v>10</v>
      </c>
      <c r="F22" s="14">
        <v>1180.31</v>
      </c>
      <c r="G22" s="14">
        <f t="shared" si="0"/>
        <v>11803.099999999999</v>
      </c>
      <c r="H22" s="14" t="s">
        <v>204</v>
      </c>
      <c r="I22" s="14" t="s">
        <v>205</v>
      </c>
      <c r="J22" s="15" t="s">
        <v>12</v>
      </c>
      <c r="K22" s="16">
        <f t="shared" si="1"/>
        <v>0.5</v>
      </c>
      <c r="M22" s="9"/>
    </row>
    <row r="23" spans="1:13" ht="78.75" x14ac:dyDescent="0.2">
      <c r="A23" s="12">
        <v>18</v>
      </c>
      <c r="B23" s="13" t="s">
        <v>28</v>
      </c>
      <c r="C23" s="13">
        <v>352952</v>
      </c>
      <c r="D23" s="13" t="s">
        <v>210</v>
      </c>
      <c r="E23" s="13">
        <v>1250</v>
      </c>
      <c r="F23" s="14">
        <v>0.24</v>
      </c>
      <c r="G23" s="14">
        <f t="shared" si="0"/>
        <v>300</v>
      </c>
      <c r="H23" s="14" t="s">
        <v>204</v>
      </c>
      <c r="I23" s="14" t="s">
        <v>205</v>
      </c>
      <c r="J23" s="15" t="s">
        <v>12</v>
      </c>
      <c r="K23" s="16">
        <f t="shared" si="1"/>
        <v>0.01</v>
      </c>
    </row>
    <row r="24" spans="1:13" ht="112.5" x14ac:dyDescent="0.2">
      <c r="A24" s="12">
        <v>19</v>
      </c>
      <c r="B24" s="13" t="s">
        <v>29</v>
      </c>
      <c r="C24" s="13">
        <v>393345</v>
      </c>
      <c r="D24" s="13" t="s">
        <v>210</v>
      </c>
      <c r="E24" s="13">
        <v>4000</v>
      </c>
      <c r="F24" s="14">
        <v>2.2799999999999998</v>
      </c>
      <c r="G24" s="14">
        <f t="shared" si="0"/>
        <v>9120</v>
      </c>
      <c r="H24" s="14" t="s">
        <v>204</v>
      </c>
      <c r="I24" s="14" t="s">
        <v>205</v>
      </c>
      <c r="J24" s="15" t="s">
        <v>12</v>
      </c>
      <c r="K24" s="16">
        <f t="shared" si="1"/>
        <v>0.01</v>
      </c>
    </row>
    <row r="25" spans="1:13" ht="67.5" x14ac:dyDescent="0.2">
      <c r="A25" s="12">
        <v>20</v>
      </c>
      <c r="B25" s="13" t="s">
        <v>30</v>
      </c>
      <c r="C25" s="13">
        <v>377067</v>
      </c>
      <c r="D25" s="13" t="s">
        <v>191</v>
      </c>
      <c r="E25" s="13">
        <v>43</v>
      </c>
      <c r="F25" s="14">
        <v>76</v>
      </c>
      <c r="G25" s="14">
        <f t="shared" si="0"/>
        <v>3268</v>
      </c>
      <c r="H25" s="14" t="s">
        <v>204</v>
      </c>
      <c r="I25" s="14" t="s">
        <v>205</v>
      </c>
      <c r="J25" s="15" t="s">
        <v>12</v>
      </c>
      <c r="K25" s="16">
        <f t="shared" si="1"/>
        <v>0.1</v>
      </c>
    </row>
    <row r="26" spans="1:13" ht="56.25" x14ac:dyDescent="0.2">
      <c r="A26" s="12">
        <v>21</v>
      </c>
      <c r="B26" s="13" t="s">
        <v>31</v>
      </c>
      <c r="C26" s="13">
        <v>356173</v>
      </c>
      <c r="D26" s="13" t="s">
        <v>191</v>
      </c>
      <c r="E26" s="13">
        <v>60</v>
      </c>
      <c r="F26" s="14">
        <v>130.22999999999999</v>
      </c>
      <c r="G26" s="14">
        <f t="shared" si="0"/>
        <v>7813.7999999999993</v>
      </c>
      <c r="H26" s="14" t="s">
        <v>204</v>
      </c>
      <c r="I26" s="14" t="s">
        <v>205</v>
      </c>
      <c r="J26" s="15" t="s">
        <v>12</v>
      </c>
      <c r="K26" s="16">
        <f t="shared" si="1"/>
        <v>0.12</v>
      </c>
    </row>
    <row r="27" spans="1:13" ht="56.25" x14ac:dyDescent="0.2">
      <c r="A27" s="12">
        <v>22</v>
      </c>
      <c r="B27" s="13" t="s">
        <v>32</v>
      </c>
      <c r="C27" s="13">
        <v>381374</v>
      </c>
      <c r="D27" s="13" t="s">
        <v>210</v>
      </c>
      <c r="E27" s="13">
        <v>1500</v>
      </c>
      <c r="F27" s="14">
        <v>0.08</v>
      </c>
      <c r="G27" s="14">
        <f t="shared" si="0"/>
        <v>120</v>
      </c>
      <c r="H27" s="14" t="s">
        <v>204</v>
      </c>
      <c r="I27" s="14" t="s">
        <v>205</v>
      </c>
      <c r="J27" s="15" t="s">
        <v>12</v>
      </c>
      <c r="K27" s="16">
        <f t="shared" si="1"/>
        <v>0.01</v>
      </c>
    </row>
    <row r="28" spans="1:13" ht="56.25" x14ac:dyDescent="0.2">
      <c r="A28" s="12">
        <v>23</v>
      </c>
      <c r="B28" s="13" t="s">
        <v>33</v>
      </c>
      <c r="C28" s="13">
        <v>412953</v>
      </c>
      <c r="D28" s="13" t="s">
        <v>210</v>
      </c>
      <c r="E28" s="13">
        <v>1500</v>
      </c>
      <c r="F28" s="14">
        <v>5.19</v>
      </c>
      <c r="G28" s="14">
        <f t="shared" si="0"/>
        <v>7785.0000000000009</v>
      </c>
      <c r="H28" s="14" t="s">
        <v>204</v>
      </c>
      <c r="I28" s="14" t="s">
        <v>205</v>
      </c>
      <c r="J28" s="15" t="s">
        <v>12</v>
      </c>
      <c r="K28" s="16">
        <f t="shared" si="1"/>
        <v>0.02</v>
      </c>
    </row>
    <row r="29" spans="1:13" ht="56.25" x14ac:dyDescent="0.2">
      <c r="A29" s="12">
        <v>24</v>
      </c>
      <c r="B29" s="13" t="s">
        <v>34</v>
      </c>
      <c r="C29" s="13">
        <v>365295</v>
      </c>
      <c r="D29" s="13" t="s">
        <v>210</v>
      </c>
      <c r="E29" s="13">
        <v>300</v>
      </c>
      <c r="F29" s="14">
        <v>3.08</v>
      </c>
      <c r="G29" s="14">
        <f t="shared" si="0"/>
        <v>924</v>
      </c>
      <c r="H29" s="14" t="s">
        <v>204</v>
      </c>
      <c r="I29" s="14" t="s">
        <v>205</v>
      </c>
      <c r="J29" s="15" t="s">
        <v>12</v>
      </c>
      <c r="K29" s="16">
        <f t="shared" si="1"/>
        <v>0.01</v>
      </c>
    </row>
    <row r="30" spans="1:13" ht="67.5" x14ac:dyDescent="0.2">
      <c r="A30" s="12">
        <v>25</v>
      </c>
      <c r="B30" s="13" t="s">
        <v>35</v>
      </c>
      <c r="C30" s="13">
        <v>356902</v>
      </c>
      <c r="D30" s="13" t="s">
        <v>210</v>
      </c>
      <c r="E30" s="13">
        <v>400</v>
      </c>
      <c r="F30" s="14">
        <v>8.32</v>
      </c>
      <c r="G30" s="14">
        <f t="shared" si="0"/>
        <v>3328</v>
      </c>
      <c r="H30" s="14" t="s">
        <v>204</v>
      </c>
      <c r="I30" s="14" t="s">
        <v>205</v>
      </c>
      <c r="J30" s="15" t="s">
        <v>12</v>
      </c>
      <c r="K30" s="16">
        <f t="shared" si="1"/>
        <v>0.02</v>
      </c>
    </row>
    <row r="31" spans="1:13" ht="56.25" x14ac:dyDescent="0.2">
      <c r="A31" s="12">
        <v>26</v>
      </c>
      <c r="B31" s="13" t="s">
        <v>36</v>
      </c>
      <c r="C31" s="13">
        <v>366458</v>
      </c>
      <c r="D31" s="13" t="s">
        <v>210</v>
      </c>
      <c r="E31" s="13">
        <v>200</v>
      </c>
      <c r="F31" s="14">
        <v>0.51</v>
      </c>
      <c r="G31" s="14">
        <f t="shared" si="0"/>
        <v>102</v>
      </c>
      <c r="H31" s="14" t="s">
        <v>204</v>
      </c>
      <c r="I31" s="14" t="s">
        <v>205</v>
      </c>
      <c r="J31" s="15" t="s">
        <v>12</v>
      </c>
      <c r="K31" s="16">
        <f t="shared" si="1"/>
        <v>0.01</v>
      </c>
    </row>
    <row r="32" spans="1:13" ht="67.5" x14ac:dyDescent="0.2">
      <c r="A32" s="12">
        <v>27</v>
      </c>
      <c r="B32" s="13" t="s">
        <v>37</v>
      </c>
      <c r="C32" s="13">
        <v>407584</v>
      </c>
      <c r="D32" s="13" t="s">
        <v>210</v>
      </c>
      <c r="E32" s="13">
        <v>1900</v>
      </c>
      <c r="F32" s="14">
        <v>1.37</v>
      </c>
      <c r="G32" s="14">
        <f t="shared" si="0"/>
        <v>2603</v>
      </c>
      <c r="H32" s="14" t="s">
        <v>204</v>
      </c>
      <c r="I32" s="14" t="s">
        <v>205</v>
      </c>
      <c r="J32" s="15" t="s">
        <v>12</v>
      </c>
      <c r="K32" s="16">
        <f t="shared" si="1"/>
        <v>0.01</v>
      </c>
    </row>
    <row r="33" spans="1:11" ht="33.75" x14ac:dyDescent="0.2">
      <c r="A33" s="12">
        <v>28</v>
      </c>
      <c r="B33" s="13" t="s">
        <v>38</v>
      </c>
      <c r="C33" s="13">
        <v>367898</v>
      </c>
      <c r="D33" s="13" t="s">
        <v>192</v>
      </c>
      <c r="E33" s="13">
        <v>22</v>
      </c>
      <c r="F33" s="14">
        <v>5.89</v>
      </c>
      <c r="G33" s="14">
        <f t="shared" si="0"/>
        <v>129.57999999999998</v>
      </c>
      <c r="H33" s="14" t="s">
        <v>204</v>
      </c>
      <c r="I33" s="14" t="s">
        <v>205</v>
      </c>
      <c r="J33" s="15" t="s">
        <v>12</v>
      </c>
      <c r="K33" s="16">
        <f t="shared" si="1"/>
        <v>0.02</v>
      </c>
    </row>
    <row r="34" spans="1:11" ht="33.75" x14ac:dyDescent="0.2">
      <c r="A34" s="12">
        <v>29</v>
      </c>
      <c r="B34" s="13" t="s">
        <v>39</v>
      </c>
      <c r="C34" s="13">
        <v>367898</v>
      </c>
      <c r="D34" s="13" t="s">
        <v>193</v>
      </c>
      <c r="E34" s="13">
        <v>90</v>
      </c>
      <c r="F34" s="14">
        <v>26.22</v>
      </c>
      <c r="G34" s="14">
        <f t="shared" si="0"/>
        <v>2359.7999999999997</v>
      </c>
      <c r="H34" s="14" t="s">
        <v>204</v>
      </c>
      <c r="I34" s="14" t="s">
        <v>205</v>
      </c>
      <c r="J34" s="15" t="s">
        <v>12</v>
      </c>
      <c r="K34" s="16">
        <f t="shared" si="1"/>
        <v>0.05</v>
      </c>
    </row>
    <row r="35" spans="1:11" ht="56.25" x14ac:dyDescent="0.2">
      <c r="A35" s="12">
        <v>30</v>
      </c>
      <c r="B35" s="13" t="s">
        <v>40</v>
      </c>
      <c r="C35" s="13">
        <v>349664</v>
      </c>
      <c r="D35" s="13" t="s">
        <v>191</v>
      </c>
      <c r="E35" s="13">
        <v>47</v>
      </c>
      <c r="F35" s="14">
        <v>85</v>
      </c>
      <c r="G35" s="14">
        <f t="shared" si="0"/>
        <v>3995</v>
      </c>
      <c r="H35" s="14" t="s">
        <v>204</v>
      </c>
      <c r="I35" s="14" t="s">
        <v>205</v>
      </c>
      <c r="J35" s="15" t="s">
        <v>12</v>
      </c>
      <c r="K35" s="16">
        <f t="shared" si="1"/>
        <v>0.1</v>
      </c>
    </row>
    <row r="36" spans="1:11" ht="56.25" x14ac:dyDescent="0.2">
      <c r="A36" s="12">
        <v>31</v>
      </c>
      <c r="B36" s="13" t="s">
        <v>41</v>
      </c>
      <c r="C36" s="13">
        <v>352808</v>
      </c>
      <c r="D36" s="13" t="s">
        <v>210</v>
      </c>
      <c r="E36" s="13">
        <v>19000</v>
      </c>
      <c r="F36" s="14">
        <v>0.08</v>
      </c>
      <c r="G36" s="14">
        <f t="shared" si="0"/>
        <v>1520</v>
      </c>
      <c r="H36" s="14" t="s">
        <v>204</v>
      </c>
      <c r="I36" s="14" t="s">
        <v>205</v>
      </c>
      <c r="J36" s="15" t="s">
        <v>12</v>
      </c>
      <c r="K36" s="16">
        <f t="shared" si="1"/>
        <v>0.01</v>
      </c>
    </row>
    <row r="37" spans="1:11" ht="67.5" x14ac:dyDescent="0.2">
      <c r="A37" s="12">
        <v>32</v>
      </c>
      <c r="B37" s="13" t="s">
        <v>42</v>
      </c>
      <c r="C37" s="13">
        <v>423492</v>
      </c>
      <c r="D37" s="13" t="s">
        <v>189</v>
      </c>
      <c r="E37" s="13">
        <v>2</v>
      </c>
      <c r="F37" s="14">
        <v>396.39</v>
      </c>
      <c r="G37" s="14">
        <f t="shared" si="0"/>
        <v>792.78</v>
      </c>
      <c r="H37" s="14" t="s">
        <v>204</v>
      </c>
      <c r="I37" s="14" t="s">
        <v>205</v>
      </c>
      <c r="J37" s="15" t="s">
        <v>12</v>
      </c>
      <c r="K37" s="16">
        <f t="shared" si="1"/>
        <v>0.2</v>
      </c>
    </row>
    <row r="38" spans="1:11" ht="67.5" x14ac:dyDescent="0.2">
      <c r="A38" s="12">
        <v>33</v>
      </c>
      <c r="B38" s="13" t="s">
        <v>43</v>
      </c>
      <c r="C38" s="13">
        <v>432146</v>
      </c>
      <c r="D38" s="13" t="s">
        <v>210</v>
      </c>
      <c r="E38" s="13">
        <v>16000</v>
      </c>
      <c r="F38" s="14">
        <v>0.05</v>
      </c>
      <c r="G38" s="14">
        <f t="shared" si="0"/>
        <v>800</v>
      </c>
      <c r="H38" s="14" t="s">
        <v>204</v>
      </c>
      <c r="I38" s="14" t="s">
        <v>205</v>
      </c>
      <c r="J38" s="15" t="s">
        <v>12</v>
      </c>
      <c r="K38" s="16">
        <f t="shared" si="1"/>
        <v>0.01</v>
      </c>
    </row>
    <row r="39" spans="1:11" ht="56.25" x14ac:dyDescent="0.2">
      <c r="A39" s="12">
        <v>34</v>
      </c>
      <c r="B39" s="13" t="s">
        <v>44</v>
      </c>
      <c r="C39" s="13">
        <v>414404</v>
      </c>
      <c r="D39" s="13" t="s">
        <v>210</v>
      </c>
      <c r="E39" s="13">
        <v>50</v>
      </c>
      <c r="F39" s="14">
        <v>8.18</v>
      </c>
      <c r="G39" s="14">
        <f t="shared" si="0"/>
        <v>409</v>
      </c>
      <c r="H39" s="14" t="s">
        <v>204</v>
      </c>
      <c r="I39" s="14" t="s">
        <v>205</v>
      </c>
      <c r="J39" s="15" t="s">
        <v>12</v>
      </c>
      <c r="K39" s="16">
        <f t="shared" si="1"/>
        <v>0.02</v>
      </c>
    </row>
    <row r="40" spans="1:11" ht="45" x14ac:dyDescent="0.2">
      <c r="A40" s="12">
        <v>35</v>
      </c>
      <c r="B40" s="13" t="s">
        <v>45</v>
      </c>
      <c r="C40" s="13">
        <v>327396</v>
      </c>
      <c r="D40" s="13" t="s">
        <v>189</v>
      </c>
      <c r="E40" s="13">
        <v>4</v>
      </c>
      <c r="F40" s="14">
        <v>53.6</v>
      </c>
      <c r="G40" s="14">
        <f t="shared" si="0"/>
        <v>214.4</v>
      </c>
      <c r="H40" s="14" t="s">
        <v>204</v>
      </c>
      <c r="I40" s="14" t="s">
        <v>205</v>
      </c>
      <c r="J40" s="15" t="s">
        <v>12</v>
      </c>
      <c r="K40" s="16">
        <f t="shared" si="1"/>
        <v>0.1</v>
      </c>
    </row>
    <row r="41" spans="1:11" ht="56.25" x14ac:dyDescent="0.2">
      <c r="A41" s="12">
        <v>36</v>
      </c>
      <c r="B41" s="13" t="s">
        <v>46</v>
      </c>
      <c r="C41" s="13">
        <v>374331</v>
      </c>
      <c r="D41" s="13" t="s">
        <v>189</v>
      </c>
      <c r="E41" s="13">
        <v>2</v>
      </c>
      <c r="F41" s="14">
        <v>105.58</v>
      </c>
      <c r="G41" s="14">
        <f t="shared" si="0"/>
        <v>211.16</v>
      </c>
      <c r="H41" s="14" t="s">
        <v>204</v>
      </c>
      <c r="I41" s="14" t="s">
        <v>205</v>
      </c>
      <c r="J41" s="15" t="s">
        <v>12</v>
      </c>
      <c r="K41" s="16">
        <f t="shared" si="1"/>
        <v>0.12</v>
      </c>
    </row>
    <row r="42" spans="1:11" ht="56.25" x14ac:dyDescent="0.2">
      <c r="A42" s="12">
        <v>37</v>
      </c>
      <c r="B42" s="13" t="s">
        <v>47</v>
      </c>
      <c r="C42" s="13">
        <v>401189</v>
      </c>
      <c r="D42" s="13" t="s">
        <v>210</v>
      </c>
      <c r="E42" s="13">
        <v>12000</v>
      </c>
      <c r="F42" s="14">
        <v>0.03</v>
      </c>
      <c r="G42" s="14">
        <f t="shared" si="0"/>
        <v>360</v>
      </c>
      <c r="H42" s="14" t="s">
        <v>204</v>
      </c>
      <c r="I42" s="14" t="s">
        <v>205</v>
      </c>
      <c r="J42" s="15" t="s">
        <v>12</v>
      </c>
      <c r="K42" s="16">
        <f t="shared" si="1"/>
        <v>0.01</v>
      </c>
    </row>
    <row r="43" spans="1:11" ht="56.25" x14ac:dyDescent="0.2">
      <c r="A43" s="12">
        <v>38</v>
      </c>
      <c r="B43" s="13" t="s">
        <v>48</v>
      </c>
      <c r="C43" s="13">
        <v>376161</v>
      </c>
      <c r="D43" s="13" t="s">
        <v>210</v>
      </c>
      <c r="E43" s="13">
        <v>3200</v>
      </c>
      <c r="F43" s="14">
        <v>3.42</v>
      </c>
      <c r="G43" s="14">
        <f t="shared" si="0"/>
        <v>10944</v>
      </c>
      <c r="H43" s="14" t="s">
        <v>204</v>
      </c>
      <c r="I43" s="14" t="s">
        <v>205</v>
      </c>
      <c r="J43" s="15" t="s">
        <v>12</v>
      </c>
      <c r="K43" s="16">
        <f t="shared" si="1"/>
        <v>0.01</v>
      </c>
    </row>
    <row r="44" spans="1:11" ht="56.25" x14ac:dyDescent="0.2">
      <c r="A44" s="12">
        <v>39</v>
      </c>
      <c r="B44" s="13" t="s">
        <v>49</v>
      </c>
      <c r="C44" s="13">
        <v>347625</v>
      </c>
      <c r="D44" s="13" t="s">
        <v>210</v>
      </c>
      <c r="E44" s="13">
        <v>1500</v>
      </c>
      <c r="F44" s="14">
        <v>0.25</v>
      </c>
      <c r="G44" s="14">
        <f>F44*E44</f>
        <v>375</v>
      </c>
      <c r="H44" s="14" t="s">
        <v>204</v>
      </c>
      <c r="I44" s="14" t="s">
        <v>205</v>
      </c>
      <c r="J44" s="15" t="s">
        <v>12</v>
      </c>
      <c r="K44" s="16">
        <f t="shared" si="1"/>
        <v>0.01</v>
      </c>
    </row>
    <row r="45" spans="1:11" ht="67.5" x14ac:dyDescent="0.2">
      <c r="A45" s="12">
        <v>40</v>
      </c>
      <c r="B45" s="13" t="s">
        <v>50</v>
      </c>
      <c r="C45" s="13">
        <v>348061</v>
      </c>
      <c r="D45" s="13" t="s">
        <v>210</v>
      </c>
      <c r="E45" s="13">
        <v>300</v>
      </c>
      <c r="F45" s="14">
        <v>11.11</v>
      </c>
      <c r="G45" s="14">
        <f t="shared" si="0"/>
        <v>3333</v>
      </c>
      <c r="H45" s="14" t="s">
        <v>204</v>
      </c>
      <c r="I45" s="14" t="s">
        <v>205</v>
      </c>
      <c r="J45" s="15" t="s">
        <v>12</v>
      </c>
      <c r="K45" s="16">
        <f t="shared" si="1"/>
        <v>0.03</v>
      </c>
    </row>
    <row r="46" spans="1:11" ht="67.5" x14ac:dyDescent="0.2">
      <c r="A46" s="12">
        <v>41</v>
      </c>
      <c r="B46" s="13" t="s">
        <v>51</v>
      </c>
      <c r="C46" s="13">
        <v>347959</v>
      </c>
      <c r="D46" s="13" t="s">
        <v>210</v>
      </c>
      <c r="E46" s="13">
        <v>2000</v>
      </c>
      <c r="F46" s="14">
        <v>0.1</v>
      </c>
      <c r="G46" s="14">
        <f t="shared" si="0"/>
        <v>200</v>
      </c>
      <c r="H46" s="14" t="s">
        <v>204</v>
      </c>
      <c r="I46" s="14" t="s">
        <v>205</v>
      </c>
      <c r="J46" s="15" t="s">
        <v>12</v>
      </c>
      <c r="K46" s="16">
        <f t="shared" si="1"/>
        <v>0.01</v>
      </c>
    </row>
    <row r="47" spans="1:11" ht="56.25" x14ac:dyDescent="0.2">
      <c r="A47" s="12">
        <v>42</v>
      </c>
      <c r="B47" s="13" t="s">
        <v>52</v>
      </c>
      <c r="C47" s="13">
        <v>348073</v>
      </c>
      <c r="D47" s="13" t="s">
        <v>210</v>
      </c>
      <c r="E47" s="13">
        <v>26500</v>
      </c>
      <c r="F47" s="14">
        <v>0.08</v>
      </c>
      <c r="G47" s="14">
        <f t="shared" si="0"/>
        <v>2120</v>
      </c>
      <c r="H47" s="14" t="s">
        <v>204</v>
      </c>
      <c r="I47" s="14" t="s">
        <v>205</v>
      </c>
      <c r="J47" s="15" t="s">
        <v>12</v>
      </c>
      <c r="K47" s="16">
        <f t="shared" si="1"/>
        <v>0.01</v>
      </c>
    </row>
    <row r="48" spans="1:11" ht="33.75" x14ac:dyDescent="0.2">
      <c r="A48" s="12">
        <v>43</v>
      </c>
      <c r="B48" s="13" t="s">
        <v>53</v>
      </c>
      <c r="C48" s="13">
        <v>364203</v>
      </c>
      <c r="D48" s="13" t="s">
        <v>195</v>
      </c>
      <c r="E48" s="13">
        <v>2</v>
      </c>
      <c r="F48" s="14">
        <v>228.89</v>
      </c>
      <c r="G48" s="14">
        <f t="shared" si="0"/>
        <v>457.78</v>
      </c>
      <c r="H48" s="14" t="s">
        <v>204</v>
      </c>
      <c r="I48" s="14" t="s">
        <v>205</v>
      </c>
      <c r="J48" s="15" t="s">
        <v>12</v>
      </c>
      <c r="K48" s="16">
        <f t="shared" si="1"/>
        <v>0.2</v>
      </c>
    </row>
    <row r="49" spans="1:11" ht="56.25" x14ac:dyDescent="0.2">
      <c r="A49" s="12">
        <v>44</v>
      </c>
      <c r="B49" s="13" t="s">
        <v>54</v>
      </c>
      <c r="C49" s="13">
        <v>348083</v>
      </c>
      <c r="D49" s="13" t="s">
        <v>188</v>
      </c>
      <c r="E49" s="13">
        <v>3</v>
      </c>
      <c r="F49" s="14">
        <v>2247.0700000000002</v>
      </c>
      <c r="G49" s="14">
        <f t="shared" si="0"/>
        <v>6741.2100000000009</v>
      </c>
      <c r="H49" s="14" t="s">
        <v>204</v>
      </c>
      <c r="I49" s="14" t="s">
        <v>205</v>
      </c>
      <c r="J49" s="15" t="s">
        <v>12</v>
      </c>
      <c r="K49" s="16">
        <f t="shared" si="1"/>
        <v>0.8</v>
      </c>
    </row>
    <row r="50" spans="1:11" ht="56.25" x14ac:dyDescent="0.2">
      <c r="A50" s="12">
        <v>45</v>
      </c>
      <c r="B50" s="13" t="s">
        <v>55</v>
      </c>
      <c r="C50" s="13">
        <v>385445</v>
      </c>
      <c r="D50" s="13" t="s">
        <v>210</v>
      </c>
      <c r="E50" s="13">
        <v>200</v>
      </c>
      <c r="F50" s="14">
        <v>5.09</v>
      </c>
      <c r="G50" s="14">
        <f t="shared" si="0"/>
        <v>1018</v>
      </c>
      <c r="H50" s="14" t="s">
        <v>204</v>
      </c>
      <c r="I50" s="14" t="s">
        <v>205</v>
      </c>
      <c r="J50" s="15" t="s">
        <v>12</v>
      </c>
      <c r="K50" s="16">
        <f t="shared" si="1"/>
        <v>0.02</v>
      </c>
    </row>
    <row r="51" spans="1:11" ht="67.5" x14ac:dyDescent="0.2">
      <c r="A51" s="12">
        <v>46</v>
      </c>
      <c r="B51" s="13" t="s">
        <v>56</v>
      </c>
      <c r="C51" s="13">
        <v>348089</v>
      </c>
      <c r="D51" s="13" t="s">
        <v>191</v>
      </c>
      <c r="E51" s="13">
        <v>30</v>
      </c>
      <c r="F51" s="14">
        <v>137</v>
      </c>
      <c r="G51" s="14">
        <f t="shared" si="0"/>
        <v>4110</v>
      </c>
      <c r="H51" s="14" t="s">
        <v>204</v>
      </c>
      <c r="I51" s="14" t="s">
        <v>205</v>
      </c>
      <c r="J51" s="15" t="s">
        <v>12</v>
      </c>
      <c r="K51" s="16">
        <f t="shared" si="1"/>
        <v>0.12</v>
      </c>
    </row>
    <row r="52" spans="1:11" ht="67.5" x14ac:dyDescent="0.2">
      <c r="A52" s="12">
        <v>47</v>
      </c>
      <c r="B52" s="13" t="s">
        <v>214</v>
      </c>
      <c r="C52" s="13">
        <v>370264</v>
      </c>
      <c r="D52" s="13" t="s">
        <v>210</v>
      </c>
      <c r="E52" s="13">
        <v>1000</v>
      </c>
      <c r="F52" s="14">
        <v>0.23</v>
      </c>
      <c r="G52" s="14">
        <f t="shared" si="0"/>
        <v>230</v>
      </c>
      <c r="H52" s="14" t="s">
        <v>204</v>
      </c>
      <c r="I52" s="14" t="s">
        <v>205</v>
      </c>
      <c r="J52" s="15" t="s">
        <v>12</v>
      </c>
      <c r="K52" s="16">
        <f t="shared" si="1"/>
        <v>0.01</v>
      </c>
    </row>
    <row r="53" spans="1:11" ht="56.25" x14ac:dyDescent="0.2">
      <c r="A53" s="12">
        <v>48</v>
      </c>
      <c r="B53" s="13" t="s">
        <v>57</v>
      </c>
      <c r="C53" s="13">
        <v>381375</v>
      </c>
      <c r="D53" s="13" t="s">
        <v>210</v>
      </c>
      <c r="E53" s="13">
        <v>3000</v>
      </c>
      <c r="F53" s="14">
        <v>0.11</v>
      </c>
      <c r="G53" s="14">
        <f t="shared" si="0"/>
        <v>330</v>
      </c>
      <c r="H53" s="14" t="s">
        <v>204</v>
      </c>
      <c r="I53" s="14" t="s">
        <v>205</v>
      </c>
      <c r="J53" s="15" t="s">
        <v>12</v>
      </c>
      <c r="K53" s="16">
        <f t="shared" si="1"/>
        <v>0.01</v>
      </c>
    </row>
    <row r="54" spans="1:11" ht="67.5" x14ac:dyDescent="0.2">
      <c r="A54" s="12">
        <v>49</v>
      </c>
      <c r="B54" s="13" t="s">
        <v>58</v>
      </c>
      <c r="C54" s="13">
        <v>407162</v>
      </c>
      <c r="D54" s="13" t="s">
        <v>210</v>
      </c>
      <c r="E54" s="13">
        <v>1500</v>
      </c>
      <c r="F54" s="14">
        <v>1.77</v>
      </c>
      <c r="G54" s="14">
        <f t="shared" si="0"/>
        <v>2655</v>
      </c>
      <c r="H54" s="14" t="s">
        <v>204</v>
      </c>
      <c r="I54" s="14" t="s">
        <v>205</v>
      </c>
      <c r="J54" s="15" t="s">
        <v>12</v>
      </c>
      <c r="K54" s="16">
        <f t="shared" si="1"/>
        <v>0.01</v>
      </c>
    </row>
    <row r="55" spans="1:11" ht="67.5" x14ac:dyDescent="0.2">
      <c r="A55" s="12">
        <v>50</v>
      </c>
      <c r="B55" s="13" t="s">
        <v>59</v>
      </c>
      <c r="C55" s="13">
        <v>374776</v>
      </c>
      <c r="D55" s="13" t="s">
        <v>210</v>
      </c>
      <c r="E55" s="13">
        <v>1000</v>
      </c>
      <c r="F55" s="14">
        <v>0.14000000000000001</v>
      </c>
      <c r="G55" s="14">
        <f t="shared" si="0"/>
        <v>140</v>
      </c>
      <c r="H55" s="14" t="s">
        <v>204</v>
      </c>
      <c r="I55" s="14" t="s">
        <v>205</v>
      </c>
      <c r="J55" s="15" t="s">
        <v>12</v>
      </c>
      <c r="K55" s="16">
        <f t="shared" si="1"/>
        <v>0.01</v>
      </c>
    </row>
    <row r="56" spans="1:11" ht="56.25" x14ac:dyDescent="0.2">
      <c r="A56" s="12">
        <v>51</v>
      </c>
      <c r="B56" s="13" t="s">
        <v>60</v>
      </c>
      <c r="C56" s="13">
        <v>347986</v>
      </c>
      <c r="D56" s="13" t="s">
        <v>210</v>
      </c>
      <c r="E56" s="13">
        <v>500</v>
      </c>
      <c r="F56" s="14">
        <v>1.1299999999999999</v>
      </c>
      <c r="G56" s="14">
        <f t="shared" si="0"/>
        <v>565</v>
      </c>
      <c r="H56" s="14" t="s">
        <v>204</v>
      </c>
      <c r="I56" s="14" t="s">
        <v>205</v>
      </c>
      <c r="J56" s="15" t="s">
        <v>12</v>
      </c>
      <c r="K56" s="16">
        <f t="shared" si="1"/>
        <v>0.01</v>
      </c>
    </row>
    <row r="57" spans="1:11" ht="67.5" x14ac:dyDescent="0.2">
      <c r="A57" s="12">
        <v>52</v>
      </c>
      <c r="B57" s="13" t="s">
        <v>61</v>
      </c>
      <c r="C57" s="13">
        <v>400499</v>
      </c>
      <c r="D57" s="13" t="s">
        <v>210</v>
      </c>
      <c r="E57" s="13">
        <v>1000</v>
      </c>
      <c r="F57" s="14">
        <v>0.75</v>
      </c>
      <c r="G57" s="14">
        <f t="shared" si="0"/>
        <v>750</v>
      </c>
      <c r="H57" s="14" t="s">
        <v>204</v>
      </c>
      <c r="I57" s="14" t="s">
        <v>205</v>
      </c>
      <c r="J57" s="15" t="s">
        <v>12</v>
      </c>
      <c r="K57" s="16">
        <f t="shared" si="1"/>
        <v>0.01</v>
      </c>
    </row>
    <row r="58" spans="1:11" ht="56.25" x14ac:dyDescent="0.2">
      <c r="A58" s="12">
        <v>53</v>
      </c>
      <c r="B58" s="13" t="s">
        <v>62</v>
      </c>
      <c r="C58" s="13">
        <v>437238</v>
      </c>
      <c r="D58" s="13" t="s">
        <v>210</v>
      </c>
      <c r="E58" s="13">
        <v>1000</v>
      </c>
      <c r="F58" s="14">
        <v>2.4900000000000002</v>
      </c>
      <c r="G58" s="14">
        <f t="shared" si="0"/>
        <v>2490</v>
      </c>
      <c r="H58" s="14" t="s">
        <v>204</v>
      </c>
      <c r="I58" s="14" t="s">
        <v>205</v>
      </c>
      <c r="J58" s="15" t="s">
        <v>12</v>
      </c>
      <c r="K58" s="16">
        <f t="shared" si="1"/>
        <v>0.01</v>
      </c>
    </row>
    <row r="59" spans="1:11" ht="67.5" x14ac:dyDescent="0.2">
      <c r="A59" s="12">
        <v>54</v>
      </c>
      <c r="B59" s="13" t="s">
        <v>63</v>
      </c>
      <c r="C59" s="13">
        <v>437237</v>
      </c>
      <c r="D59" s="13" t="s">
        <v>210</v>
      </c>
      <c r="E59" s="13">
        <v>1000</v>
      </c>
      <c r="F59" s="14">
        <v>1.1000000000000001</v>
      </c>
      <c r="G59" s="14">
        <f t="shared" si="0"/>
        <v>1100</v>
      </c>
      <c r="H59" s="14" t="s">
        <v>204</v>
      </c>
      <c r="I59" s="14" t="s">
        <v>205</v>
      </c>
      <c r="J59" s="15" t="s">
        <v>12</v>
      </c>
      <c r="K59" s="16">
        <f t="shared" si="1"/>
        <v>0.01</v>
      </c>
    </row>
    <row r="60" spans="1:11" ht="67.5" x14ac:dyDescent="0.2">
      <c r="A60" s="12">
        <v>55</v>
      </c>
      <c r="B60" s="13" t="s">
        <v>64</v>
      </c>
      <c r="C60" s="13">
        <v>366474</v>
      </c>
      <c r="D60" s="13" t="s">
        <v>210</v>
      </c>
      <c r="E60" s="13">
        <v>1000</v>
      </c>
      <c r="F60" s="14">
        <v>0.94</v>
      </c>
      <c r="G60" s="14">
        <f t="shared" si="0"/>
        <v>940</v>
      </c>
      <c r="H60" s="14" t="s">
        <v>204</v>
      </c>
      <c r="I60" s="14" t="s">
        <v>205</v>
      </c>
      <c r="J60" s="15" t="s">
        <v>12</v>
      </c>
      <c r="K60" s="16">
        <f t="shared" si="1"/>
        <v>0.01</v>
      </c>
    </row>
    <row r="61" spans="1:11" ht="67.5" x14ac:dyDescent="0.2">
      <c r="A61" s="12">
        <v>56</v>
      </c>
      <c r="B61" s="13" t="s">
        <v>65</v>
      </c>
      <c r="C61" s="13">
        <v>412997</v>
      </c>
      <c r="D61" s="13" t="s">
        <v>210</v>
      </c>
      <c r="E61" s="13">
        <v>500</v>
      </c>
      <c r="F61" s="14">
        <v>0.22</v>
      </c>
      <c r="G61" s="14">
        <f t="shared" si="0"/>
        <v>110</v>
      </c>
      <c r="H61" s="14" t="s">
        <v>204</v>
      </c>
      <c r="I61" s="14" t="s">
        <v>205</v>
      </c>
      <c r="J61" s="15" t="s">
        <v>12</v>
      </c>
      <c r="K61" s="16">
        <f t="shared" si="1"/>
        <v>0.01</v>
      </c>
    </row>
    <row r="62" spans="1:11" ht="67.5" x14ac:dyDescent="0.2">
      <c r="A62" s="12">
        <v>57</v>
      </c>
      <c r="B62" s="13" t="s">
        <v>66</v>
      </c>
      <c r="C62" s="13">
        <v>394398</v>
      </c>
      <c r="D62" s="13" t="s">
        <v>210</v>
      </c>
      <c r="E62" s="13">
        <v>500</v>
      </c>
      <c r="F62" s="14">
        <v>0.46</v>
      </c>
      <c r="G62" s="14">
        <f t="shared" si="0"/>
        <v>230</v>
      </c>
      <c r="H62" s="14" t="s">
        <v>204</v>
      </c>
      <c r="I62" s="14" t="s">
        <v>205</v>
      </c>
      <c r="J62" s="15" t="s">
        <v>12</v>
      </c>
      <c r="K62" s="16">
        <f t="shared" si="1"/>
        <v>0.01</v>
      </c>
    </row>
    <row r="63" spans="1:11" ht="45" x14ac:dyDescent="0.2">
      <c r="A63" s="12">
        <v>58</v>
      </c>
      <c r="B63" s="13" t="s">
        <v>67</v>
      </c>
      <c r="C63" s="13">
        <v>352959</v>
      </c>
      <c r="D63" s="13" t="s">
        <v>210</v>
      </c>
      <c r="E63" s="13">
        <v>12750</v>
      </c>
      <c r="F63" s="14">
        <v>3.32</v>
      </c>
      <c r="G63" s="14">
        <f t="shared" si="0"/>
        <v>42330</v>
      </c>
      <c r="H63" s="14" t="s">
        <v>204</v>
      </c>
      <c r="I63" s="14" t="s">
        <v>205</v>
      </c>
      <c r="J63" s="15" t="s">
        <v>12</v>
      </c>
      <c r="K63" s="16">
        <f t="shared" si="1"/>
        <v>0.01</v>
      </c>
    </row>
    <row r="64" spans="1:11" ht="67.5" x14ac:dyDescent="0.2">
      <c r="A64" s="12">
        <v>59</v>
      </c>
      <c r="B64" s="13" t="s">
        <v>68</v>
      </c>
      <c r="C64" s="13">
        <v>359087</v>
      </c>
      <c r="D64" s="13" t="s">
        <v>210</v>
      </c>
      <c r="E64" s="13">
        <v>500</v>
      </c>
      <c r="F64" s="14">
        <v>0.21</v>
      </c>
      <c r="G64" s="14">
        <f t="shared" si="0"/>
        <v>105</v>
      </c>
      <c r="H64" s="14" t="s">
        <v>204</v>
      </c>
      <c r="I64" s="14" t="s">
        <v>205</v>
      </c>
      <c r="J64" s="15" t="s">
        <v>12</v>
      </c>
      <c r="K64" s="16">
        <f t="shared" si="1"/>
        <v>0.01</v>
      </c>
    </row>
    <row r="65" spans="1:11" ht="56.25" x14ac:dyDescent="0.2">
      <c r="A65" s="12">
        <v>60</v>
      </c>
      <c r="B65" s="13" t="s">
        <v>69</v>
      </c>
      <c r="C65" s="13">
        <v>357883</v>
      </c>
      <c r="D65" s="13" t="s">
        <v>210</v>
      </c>
      <c r="E65" s="13">
        <v>8000</v>
      </c>
      <c r="F65" s="14">
        <v>0.08</v>
      </c>
      <c r="G65" s="14">
        <f t="shared" si="0"/>
        <v>640</v>
      </c>
      <c r="H65" s="14" t="s">
        <v>204</v>
      </c>
      <c r="I65" s="14" t="s">
        <v>205</v>
      </c>
      <c r="J65" s="15" t="s">
        <v>12</v>
      </c>
      <c r="K65" s="16">
        <f t="shared" si="1"/>
        <v>0.01</v>
      </c>
    </row>
    <row r="66" spans="1:11" ht="56.25" x14ac:dyDescent="0.2">
      <c r="A66" s="12">
        <v>61</v>
      </c>
      <c r="B66" s="13" t="s">
        <v>70</v>
      </c>
      <c r="C66" s="13">
        <v>360550</v>
      </c>
      <c r="D66" s="13" t="s">
        <v>191</v>
      </c>
      <c r="E66" s="13">
        <v>2</v>
      </c>
      <c r="F66" s="14">
        <v>1287.69</v>
      </c>
      <c r="G66" s="14">
        <f t="shared" si="0"/>
        <v>2575.38</v>
      </c>
      <c r="H66" s="14" t="s">
        <v>204</v>
      </c>
      <c r="I66" s="14" t="s">
        <v>205</v>
      </c>
      <c r="J66" s="15" t="s">
        <v>12</v>
      </c>
      <c r="K66" s="16">
        <f t="shared" si="1"/>
        <v>0.5</v>
      </c>
    </row>
    <row r="67" spans="1:11" ht="56.25" x14ac:dyDescent="0.2">
      <c r="A67" s="12">
        <v>62</v>
      </c>
      <c r="B67" s="13" t="s">
        <v>71</v>
      </c>
      <c r="C67" s="13">
        <v>360499</v>
      </c>
      <c r="D67" s="13" t="s">
        <v>210</v>
      </c>
      <c r="E67" s="13">
        <v>15000</v>
      </c>
      <c r="F67" s="14">
        <v>0.09</v>
      </c>
      <c r="G67" s="14">
        <f t="shared" ref="G67:G117" si="2">F67*E67</f>
        <v>1350</v>
      </c>
      <c r="H67" s="14" t="s">
        <v>204</v>
      </c>
      <c r="I67" s="14" t="s">
        <v>205</v>
      </c>
      <c r="J67" s="15" t="s">
        <v>12</v>
      </c>
      <c r="K67" s="16">
        <f t="shared" ref="K67:K117" si="3">IF(F67&lt;0.01,"",IF(AND(F67&gt;=0.01,F67&lt;=5),0.01,IF(F67&lt;=10,0.02,IF(F67&lt;=20,0.03,IF(F67&lt;=50,0.05,IF(F67&lt;=100,0.1,IF(F67&lt;=200,0.12,IF(F67&lt;=500,0.2,IF(F67&lt;=1000,0.4,IF(F67&lt;=2000,0.5,IF(F67&lt;=5000,0.8,IF(F67&lt;=10000,F67*0.005,"Avaliação Específica"))))))))))))</f>
        <v>0.01</v>
      </c>
    </row>
    <row r="68" spans="1:11" ht="56.25" x14ac:dyDescent="0.2">
      <c r="A68" s="12">
        <v>63</v>
      </c>
      <c r="B68" s="13" t="s">
        <v>72</v>
      </c>
      <c r="C68" s="13">
        <v>348555</v>
      </c>
      <c r="D68" s="13" t="s">
        <v>191</v>
      </c>
      <c r="E68" s="13">
        <v>3</v>
      </c>
      <c r="F68" s="14">
        <v>37.17</v>
      </c>
      <c r="G68" s="14">
        <f t="shared" si="2"/>
        <v>111.51</v>
      </c>
      <c r="H68" s="14" t="s">
        <v>204</v>
      </c>
      <c r="I68" s="14" t="s">
        <v>205</v>
      </c>
      <c r="J68" s="15" t="s">
        <v>12</v>
      </c>
      <c r="K68" s="16">
        <f t="shared" si="3"/>
        <v>0.05</v>
      </c>
    </row>
    <row r="69" spans="1:11" ht="22.5" x14ac:dyDescent="0.2">
      <c r="A69" s="12">
        <v>64</v>
      </c>
      <c r="B69" s="13" t="s">
        <v>73</v>
      </c>
      <c r="C69" s="13">
        <v>346660</v>
      </c>
      <c r="D69" s="13" t="s">
        <v>196</v>
      </c>
      <c r="E69" s="13">
        <v>2</v>
      </c>
      <c r="F69" s="14">
        <v>762.93</v>
      </c>
      <c r="G69" s="14">
        <f t="shared" si="2"/>
        <v>1525.86</v>
      </c>
      <c r="H69" s="14" t="s">
        <v>204</v>
      </c>
      <c r="I69" s="14" t="s">
        <v>205</v>
      </c>
      <c r="J69" s="15" t="s">
        <v>12</v>
      </c>
      <c r="K69" s="16">
        <f t="shared" si="3"/>
        <v>0.4</v>
      </c>
    </row>
    <row r="70" spans="1:11" ht="45" x14ac:dyDescent="0.2">
      <c r="A70" s="12">
        <v>65</v>
      </c>
      <c r="B70" s="13" t="s">
        <v>74</v>
      </c>
      <c r="C70" s="13">
        <v>327505</v>
      </c>
      <c r="D70" s="13" t="s">
        <v>197</v>
      </c>
      <c r="E70" s="13">
        <v>2</v>
      </c>
      <c r="F70" s="14">
        <v>102.18</v>
      </c>
      <c r="G70" s="14">
        <f t="shared" si="2"/>
        <v>204.36</v>
      </c>
      <c r="H70" s="14" t="s">
        <v>204</v>
      </c>
      <c r="I70" s="14" t="s">
        <v>205</v>
      </c>
      <c r="J70" s="15" t="s">
        <v>12</v>
      </c>
      <c r="K70" s="16">
        <f t="shared" si="3"/>
        <v>0.12</v>
      </c>
    </row>
    <row r="71" spans="1:11" ht="33.75" x14ac:dyDescent="0.2">
      <c r="A71" s="12">
        <v>66</v>
      </c>
      <c r="B71" s="13" t="s">
        <v>75</v>
      </c>
      <c r="C71" s="13">
        <v>433278</v>
      </c>
      <c r="D71" s="13" t="s">
        <v>191</v>
      </c>
      <c r="E71" s="13">
        <v>30</v>
      </c>
      <c r="F71" s="14">
        <v>64.77</v>
      </c>
      <c r="G71" s="14">
        <f t="shared" si="2"/>
        <v>1943.1</v>
      </c>
      <c r="H71" s="14" t="s">
        <v>204</v>
      </c>
      <c r="I71" s="14" t="s">
        <v>205</v>
      </c>
      <c r="J71" s="15" t="s">
        <v>12</v>
      </c>
      <c r="K71" s="16">
        <f t="shared" si="3"/>
        <v>0.1</v>
      </c>
    </row>
    <row r="72" spans="1:11" ht="33.75" x14ac:dyDescent="0.2">
      <c r="A72" s="12">
        <v>67</v>
      </c>
      <c r="B72" s="13" t="s">
        <v>76</v>
      </c>
      <c r="C72" s="13">
        <v>408462</v>
      </c>
      <c r="D72" s="13" t="s">
        <v>198</v>
      </c>
      <c r="E72" s="13">
        <v>3</v>
      </c>
      <c r="F72" s="14">
        <v>46.07</v>
      </c>
      <c r="G72" s="14">
        <f t="shared" si="2"/>
        <v>138.21</v>
      </c>
      <c r="H72" s="14" t="s">
        <v>204</v>
      </c>
      <c r="I72" s="14" t="s">
        <v>205</v>
      </c>
      <c r="J72" s="15" t="s">
        <v>12</v>
      </c>
      <c r="K72" s="16">
        <f t="shared" si="3"/>
        <v>0.05</v>
      </c>
    </row>
    <row r="73" spans="1:11" ht="67.5" x14ac:dyDescent="0.2">
      <c r="A73" s="12">
        <v>68</v>
      </c>
      <c r="B73" s="13" t="s">
        <v>77</v>
      </c>
      <c r="C73" s="13">
        <v>447373</v>
      </c>
      <c r="D73" s="13" t="s">
        <v>210</v>
      </c>
      <c r="E73" s="13">
        <v>750</v>
      </c>
      <c r="F73" s="14">
        <v>1</v>
      </c>
      <c r="G73" s="14">
        <f t="shared" si="2"/>
        <v>750</v>
      </c>
      <c r="H73" s="14" t="s">
        <v>204</v>
      </c>
      <c r="I73" s="14" t="s">
        <v>205</v>
      </c>
      <c r="J73" s="15" t="s">
        <v>12</v>
      </c>
      <c r="K73" s="16">
        <f t="shared" si="3"/>
        <v>0.01</v>
      </c>
    </row>
    <row r="74" spans="1:11" ht="90" x14ac:dyDescent="0.2">
      <c r="A74" s="12">
        <v>69</v>
      </c>
      <c r="B74" s="13" t="s">
        <v>215</v>
      </c>
      <c r="C74" s="13">
        <v>352344</v>
      </c>
      <c r="D74" s="13" t="s">
        <v>210</v>
      </c>
      <c r="E74" s="13">
        <v>50</v>
      </c>
      <c r="F74" s="14">
        <v>29.81</v>
      </c>
      <c r="G74" s="14">
        <f t="shared" si="2"/>
        <v>1490.5</v>
      </c>
      <c r="H74" s="14" t="s">
        <v>204</v>
      </c>
      <c r="I74" s="14" t="s">
        <v>205</v>
      </c>
      <c r="J74" s="15" t="s">
        <v>12</v>
      </c>
      <c r="K74" s="16">
        <f t="shared" si="3"/>
        <v>0.05</v>
      </c>
    </row>
    <row r="75" spans="1:11" ht="56.25" x14ac:dyDescent="0.2">
      <c r="A75" s="12">
        <v>70</v>
      </c>
      <c r="B75" s="13" t="s">
        <v>78</v>
      </c>
      <c r="C75" s="13">
        <v>419636</v>
      </c>
      <c r="D75" s="13" t="s">
        <v>210</v>
      </c>
      <c r="E75" s="13">
        <v>500</v>
      </c>
      <c r="F75" s="14">
        <v>3.21</v>
      </c>
      <c r="G75" s="14">
        <f t="shared" si="2"/>
        <v>1605</v>
      </c>
      <c r="H75" s="14" t="s">
        <v>204</v>
      </c>
      <c r="I75" s="14" t="s">
        <v>205</v>
      </c>
      <c r="J75" s="15" t="s">
        <v>12</v>
      </c>
      <c r="K75" s="16">
        <f t="shared" si="3"/>
        <v>0.01</v>
      </c>
    </row>
    <row r="76" spans="1:11" ht="67.5" x14ac:dyDescent="0.2">
      <c r="A76" s="12">
        <v>71</v>
      </c>
      <c r="B76" s="13" t="s">
        <v>79</v>
      </c>
      <c r="C76" s="13">
        <v>359883</v>
      </c>
      <c r="D76" s="13" t="s">
        <v>191</v>
      </c>
      <c r="E76" s="13">
        <v>2</v>
      </c>
      <c r="F76" s="14">
        <v>92.03</v>
      </c>
      <c r="G76" s="14">
        <f t="shared" si="2"/>
        <v>184.06</v>
      </c>
      <c r="H76" s="14" t="s">
        <v>204</v>
      </c>
      <c r="I76" s="14" t="s">
        <v>205</v>
      </c>
      <c r="J76" s="15" t="s">
        <v>12</v>
      </c>
      <c r="K76" s="16">
        <f t="shared" si="3"/>
        <v>0.1</v>
      </c>
    </row>
    <row r="77" spans="1:11" ht="56.25" x14ac:dyDescent="0.2">
      <c r="A77" s="12">
        <v>72</v>
      </c>
      <c r="B77" s="13" t="s">
        <v>80</v>
      </c>
      <c r="C77" s="13">
        <v>381806</v>
      </c>
      <c r="D77" s="13" t="s">
        <v>210</v>
      </c>
      <c r="E77" s="13">
        <v>200</v>
      </c>
      <c r="F77" s="14">
        <v>0.65</v>
      </c>
      <c r="G77" s="14">
        <f t="shared" si="2"/>
        <v>130</v>
      </c>
      <c r="H77" s="14" t="s">
        <v>204</v>
      </c>
      <c r="I77" s="14" t="s">
        <v>205</v>
      </c>
      <c r="J77" s="15" t="s">
        <v>12</v>
      </c>
      <c r="K77" s="16">
        <f t="shared" si="3"/>
        <v>0.01</v>
      </c>
    </row>
    <row r="78" spans="1:11" ht="56.25" x14ac:dyDescent="0.2">
      <c r="A78" s="12">
        <v>73</v>
      </c>
      <c r="B78" s="13" t="s">
        <v>81</v>
      </c>
      <c r="C78" s="13">
        <v>413451</v>
      </c>
      <c r="D78" s="13" t="s">
        <v>210</v>
      </c>
      <c r="E78" s="13">
        <v>1000</v>
      </c>
      <c r="F78" s="14">
        <v>0.14000000000000001</v>
      </c>
      <c r="G78" s="14">
        <f t="shared" si="2"/>
        <v>140</v>
      </c>
      <c r="H78" s="14" t="s">
        <v>204</v>
      </c>
      <c r="I78" s="14" t="s">
        <v>205</v>
      </c>
      <c r="J78" s="15" t="s">
        <v>12</v>
      </c>
      <c r="K78" s="16">
        <f t="shared" si="3"/>
        <v>0.01</v>
      </c>
    </row>
    <row r="79" spans="1:11" ht="67.5" x14ac:dyDescent="0.2">
      <c r="A79" s="12">
        <v>74</v>
      </c>
      <c r="B79" s="13" t="s">
        <v>82</v>
      </c>
      <c r="C79" s="13">
        <v>392157</v>
      </c>
      <c r="D79" s="13" t="s">
        <v>210</v>
      </c>
      <c r="E79" s="13">
        <v>1000</v>
      </c>
      <c r="F79" s="14">
        <v>0.9</v>
      </c>
      <c r="G79" s="14">
        <f t="shared" si="2"/>
        <v>900</v>
      </c>
      <c r="H79" s="14" t="s">
        <v>204</v>
      </c>
      <c r="I79" s="14" t="s">
        <v>205</v>
      </c>
      <c r="J79" s="15" t="s">
        <v>12</v>
      </c>
      <c r="K79" s="16">
        <f t="shared" si="3"/>
        <v>0.01</v>
      </c>
    </row>
    <row r="80" spans="1:11" ht="78.75" x14ac:dyDescent="0.2">
      <c r="A80" s="12">
        <v>75</v>
      </c>
      <c r="B80" s="13" t="s">
        <v>83</v>
      </c>
      <c r="C80" s="13">
        <v>420808</v>
      </c>
      <c r="D80" s="13" t="s">
        <v>210</v>
      </c>
      <c r="E80" s="13">
        <v>2000</v>
      </c>
      <c r="F80" s="14">
        <v>1.29</v>
      </c>
      <c r="G80" s="14">
        <f t="shared" si="2"/>
        <v>2580</v>
      </c>
      <c r="H80" s="14" t="s">
        <v>204</v>
      </c>
      <c r="I80" s="14" t="s">
        <v>205</v>
      </c>
      <c r="J80" s="15" t="s">
        <v>12</v>
      </c>
      <c r="K80" s="16">
        <f t="shared" si="3"/>
        <v>0.01</v>
      </c>
    </row>
    <row r="81" spans="1:13" ht="45" x14ac:dyDescent="0.2">
      <c r="A81" s="12">
        <v>76</v>
      </c>
      <c r="B81" s="13" t="s">
        <v>84</v>
      </c>
      <c r="C81" s="13">
        <v>380354</v>
      </c>
      <c r="D81" s="13" t="s">
        <v>199</v>
      </c>
      <c r="E81" s="13">
        <v>3</v>
      </c>
      <c r="F81" s="14">
        <v>638</v>
      </c>
      <c r="G81" s="14">
        <f t="shared" si="2"/>
        <v>1914</v>
      </c>
      <c r="H81" s="14" t="s">
        <v>204</v>
      </c>
      <c r="I81" s="14" t="s">
        <v>205</v>
      </c>
      <c r="J81" s="15" t="s">
        <v>12</v>
      </c>
      <c r="K81" s="16">
        <f t="shared" si="3"/>
        <v>0.4</v>
      </c>
    </row>
    <row r="82" spans="1:13" ht="78.75" x14ac:dyDescent="0.2">
      <c r="A82" s="12">
        <v>77</v>
      </c>
      <c r="B82" s="13" t="s">
        <v>85</v>
      </c>
      <c r="C82" s="13">
        <v>379319</v>
      </c>
      <c r="D82" s="13" t="s">
        <v>210</v>
      </c>
      <c r="E82" s="13">
        <v>1000</v>
      </c>
      <c r="F82" s="14">
        <v>0.54</v>
      </c>
      <c r="G82" s="14">
        <f t="shared" si="2"/>
        <v>540</v>
      </c>
      <c r="H82" s="14" t="s">
        <v>204</v>
      </c>
      <c r="I82" s="14" t="s">
        <v>205</v>
      </c>
      <c r="J82" s="15" t="s">
        <v>12</v>
      </c>
      <c r="K82" s="16">
        <f t="shared" si="3"/>
        <v>0.01</v>
      </c>
    </row>
    <row r="83" spans="1:13" ht="78.75" x14ac:dyDescent="0.2">
      <c r="A83" s="12">
        <v>78</v>
      </c>
      <c r="B83" s="13" t="s">
        <v>86</v>
      </c>
      <c r="C83" s="13">
        <v>444687</v>
      </c>
      <c r="D83" s="13" t="s">
        <v>191</v>
      </c>
      <c r="E83" s="13">
        <v>49</v>
      </c>
      <c r="F83" s="14">
        <v>96.68</v>
      </c>
      <c r="G83" s="14">
        <f t="shared" si="2"/>
        <v>4737.3200000000006</v>
      </c>
      <c r="H83" s="14" t="s">
        <v>204</v>
      </c>
      <c r="I83" s="14" t="s">
        <v>205</v>
      </c>
      <c r="J83" s="15" t="s">
        <v>12</v>
      </c>
      <c r="K83" s="16">
        <f t="shared" si="3"/>
        <v>0.1</v>
      </c>
    </row>
    <row r="84" spans="1:13" ht="78.75" x14ac:dyDescent="0.2">
      <c r="A84" s="12">
        <v>79</v>
      </c>
      <c r="B84" s="13" t="s">
        <v>87</v>
      </c>
      <c r="C84" s="13">
        <v>416537</v>
      </c>
      <c r="D84" s="13" t="s">
        <v>191</v>
      </c>
      <c r="E84" s="13">
        <v>3</v>
      </c>
      <c r="F84" s="14">
        <v>254.65</v>
      </c>
      <c r="G84" s="14">
        <f t="shared" si="2"/>
        <v>763.95</v>
      </c>
      <c r="H84" s="14" t="s">
        <v>204</v>
      </c>
      <c r="I84" s="14" t="s">
        <v>205</v>
      </c>
      <c r="J84" s="15" t="s">
        <v>12</v>
      </c>
      <c r="K84" s="16">
        <f t="shared" si="3"/>
        <v>0.2</v>
      </c>
    </row>
    <row r="85" spans="1:13" ht="56.25" x14ac:dyDescent="0.2">
      <c r="A85" s="12">
        <v>80</v>
      </c>
      <c r="B85" s="13" t="s">
        <v>88</v>
      </c>
      <c r="C85" s="13">
        <v>350030</v>
      </c>
      <c r="D85" s="13" t="s">
        <v>191</v>
      </c>
      <c r="E85" s="13">
        <v>2</v>
      </c>
      <c r="F85" s="14">
        <v>71.349999999999994</v>
      </c>
      <c r="G85" s="14">
        <f t="shared" si="2"/>
        <v>142.69999999999999</v>
      </c>
      <c r="H85" s="14" t="s">
        <v>204</v>
      </c>
      <c r="I85" s="14" t="s">
        <v>205</v>
      </c>
      <c r="J85" s="15" t="s">
        <v>12</v>
      </c>
      <c r="K85" s="16">
        <f t="shared" si="3"/>
        <v>0.1</v>
      </c>
    </row>
    <row r="86" spans="1:13" ht="45" x14ac:dyDescent="0.2">
      <c r="A86" s="12">
        <v>81</v>
      </c>
      <c r="B86" s="13" t="s">
        <v>89</v>
      </c>
      <c r="C86" s="13">
        <v>355507</v>
      </c>
      <c r="D86" s="13" t="s">
        <v>191</v>
      </c>
      <c r="E86" s="13">
        <v>11</v>
      </c>
      <c r="F86" s="14">
        <v>117.96</v>
      </c>
      <c r="G86" s="14">
        <f t="shared" si="2"/>
        <v>1297.56</v>
      </c>
      <c r="H86" s="14" t="s">
        <v>204</v>
      </c>
      <c r="I86" s="14" t="s">
        <v>205</v>
      </c>
      <c r="J86" s="15" t="s">
        <v>12</v>
      </c>
      <c r="K86" s="16">
        <f t="shared" si="3"/>
        <v>0.12</v>
      </c>
    </row>
    <row r="87" spans="1:13" ht="67.5" x14ac:dyDescent="0.2">
      <c r="A87" s="12">
        <v>82</v>
      </c>
      <c r="B87" s="13" t="s">
        <v>90</v>
      </c>
      <c r="C87" s="13">
        <v>374800</v>
      </c>
      <c r="D87" s="13" t="s">
        <v>210</v>
      </c>
      <c r="E87" s="13">
        <v>750</v>
      </c>
      <c r="F87" s="14">
        <v>0.36</v>
      </c>
      <c r="G87" s="14">
        <f t="shared" si="2"/>
        <v>270</v>
      </c>
      <c r="H87" s="14" t="s">
        <v>204</v>
      </c>
      <c r="I87" s="14" t="s">
        <v>205</v>
      </c>
      <c r="J87" s="15" t="s">
        <v>12</v>
      </c>
      <c r="K87" s="16">
        <f t="shared" si="3"/>
        <v>0.01</v>
      </c>
    </row>
    <row r="88" spans="1:13" ht="67.5" x14ac:dyDescent="0.2">
      <c r="A88" s="12">
        <v>83</v>
      </c>
      <c r="B88" s="13" t="s">
        <v>91</v>
      </c>
      <c r="C88" s="13">
        <v>381580</v>
      </c>
      <c r="D88" s="13" t="s">
        <v>210</v>
      </c>
      <c r="E88" s="13">
        <v>3000</v>
      </c>
      <c r="F88" s="14">
        <v>0.14000000000000001</v>
      </c>
      <c r="G88" s="14">
        <f t="shared" si="2"/>
        <v>420.00000000000006</v>
      </c>
      <c r="H88" s="14" t="s">
        <v>204</v>
      </c>
      <c r="I88" s="14" t="s">
        <v>205</v>
      </c>
      <c r="J88" s="15" t="s">
        <v>12</v>
      </c>
      <c r="K88" s="16">
        <f t="shared" si="3"/>
        <v>0.01</v>
      </c>
    </row>
    <row r="89" spans="1:13" ht="67.5" x14ac:dyDescent="0.2">
      <c r="A89" s="12">
        <v>84</v>
      </c>
      <c r="B89" s="13" t="s">
        <v>92</v>
      </c>
      <c r="C89" s="13">
        <v>380603</v>
      </c>
      <c r="D89" s="13" t="s">
        <v>210</v>
      </c>
      <c r="E89" s="13">
        <v>1500</v>
      </c>
      <c r="F89" s="14">
        <v>0.25</v>
      </c>
      <c r="G89" s="14">
        <f t="shared" si="2"/>
        <v>375</v>
      </c>
      <c r="H89" s="14" t="s">
        <v>204</v>
      </c>
      <c r="I89" s="14" t="s">
        <v>205</v>
      </c>
      <c r="J89" s="15" t="s">
        <v>12</v>
      </c>
      <c r="K89" s="16">
        <f t="shared" si="3"/>
        <v>0.01</v>
      </c>
    </row>
    <row r="90" spans="1:13" ht="56.25" x14ac:dyDescent="0.2">
      <c r="A90" s="12">
        <v>85</v>
      </c>
      <c r="B90" s="13" t="s">
        <v>93</v>
      </c>
      <c r="C90" s="13">
        <v>456314</v>
      </c>
      <c r="D90" s="13" t="s">
        <v>189</v>
      </c>
      <c r="E90" s="13">
        <v>3</v>
      </c>
      <c r="F90" s="14">
        <v>251.33</v>
      </c>
      <c r="G90" s="14">
        <f t="shared" si="2"/>
        <v>753.99</v>
      </c>
      <c r="H90" s="14" t="s">
        <v>204</v>
      </c>
      <c r="I90" s="14" t="s">
        <v>205</v>
      </c>
      <c r="J90" s="15" t="s">
        <v>12</v>
      </c>
      <c r="K90" s="16">
        <f t="shared" si="3"/>
        <v>0.2</v>
      </c>
    </row>
    <row r="91" spans="1:13" ht="45" x14ac:dyDescent="0.2">
      <c r="A91" s="12">
        <v>86</v>
      </c>
      <c r="B91" s="13" t="s">
        <v>94</v>
      </c>
      <c r="C91" s="13">
        <v>400534</v>
      </c>
      <c r="D91" s="13" t="s">
        <v>194</v>
      </c>
      <c r="E91" s="13">
        <v>5</v>
      </c>
      <c r="F91" s="14">
        <v>110.92</v>
      </c>
      <c r="G91" s="14">
        <f t="shared" si="2"/>
        <v>554.6</v>
      </c>
      <c r="H91" s="14" t="s">
        <v>204</v>
      </c>
      <c r="I91" s="14" t="s">
        <v>205</v>
      </c>
      <c r="J91" s="15" t="s">
        <v>12</v>
      </c>
      <c r="K91" s="16">
        <f t="shared" si="3"/>
        <v>0.12</v>
      </c>
    </row>
    <row r="92" spans="1:13" ht="67.5" x14ac:dyDescent="0.2">
      <c r="A92" s="12">
        <v>87</v>
      </c>
      <c r="B92" s="13" t="s">
        <v>95</v>
      </c>
      <c r="C92" s="13">
        <v>379392</v>
      </c>
      <c r="D92" s="13" t="s">
        <v>210</v>
      </c>
      <c r="E92" s="13">
        <v>15</v>
      </c>
      <c r="F92" s="14">
        <v>101</v>
      </c>
      <c r="G92" s="14">
        <f t="shared" si="2"/>
        <v>1515</v>
      </c>
      <c r="H92" s="14" t="s">
        <v>204</v>
      </c>
      <c r="I92" s="14" t="s">
        <v>205</v>
      </c>
      <c r="J92" s="15" t="s">
        <v>12</v>
      </c>
      <c r="K92" s="16">
        <f t="shared" si="3"/>
        <v>0.12</v>
      </c>
    </row>
    <row r="93" spans="1:13" ht="22.5" x14ac:dyDescent="0.2">
      <c r="A93" s="12">
        <v>88</v>
      </c>
      <c r="B93" s="13" t="s">
        <v>216</v>
      </c>
      <c r="C93" s="13">
        <v>458287</v>
      </c>
      <c r="D93" s="13" t="s">
        <v>217</v>
      </c>
      <c r="E93" s="13">
        <v>5600</v>
      </c>
      <c r="F93" s="14">
        <v>11.03</v>
      </c>
      <c r="G93" s="14">
        <f t="shared" si="2"/>
        <v>61768</v>
      </c>
      <c r="H93" s="14" t="s">
        <v>204</v>
      </c>
      <c r="I93" s="14" t="s">
        <v>205</v>
      </c>
      <c r="J93" s="15" t="s">
        <v>12</v>
      </c>
      <c r="K93" s="16">
        <f t="shared" si="3"/>
        <v>0.03</v>
      </c>
    </row>
    <row r="94" spans="1:13" ht="78.75" x14ac:dyDescent="0.2">
      <c r="A94" s="12">
        <v>89</v>
      </c>
      <c r="B94" s="13" t="s">
        <v>96</v>
      </c>
      <c r="C94" s="13">
        <v>352747</v>
      </c>
      <c r="D94" s="13" t="s">
        <v>210</v>
      </c>
      <c r="E94" s="13">
        <v>1000</v>
      </c>
      <c r="F94" s="14">
        <v>0.12</v>
      </c>
      <c r="G94" s="14">
        <f t="shared" si="2"/>
        <v>120</v>
      </c>
      <c r="H94" s="14" t="s">
        <v>204</v>
      </c>
      <c r="I94" s="14" t="s">
        <v>205</v>
      </c>
      <c r="J94" s="15" t="s">
        <v>12</v>
      </c>
      <c r="K94" s="16">
        <f t="shared" si="3"/>
        <v>0.01</v>
      </c>
    </row>
    <row r="95" spans="1:13" ht="67.5" x14ac:dyDescent="0.2">
      <c r="A95" s="12">
        <v>90</v>
      </c>
      <c r="B95" s="13" t="s">
        <v>208</v>
      </c>
      <c r="C95" s="13">
        <v>352751</v>
      </c>
      <c r="D95" s="13" t="s">
        <v>210</v>
      </c>
      <c r="E95" s="13">
        <v>3000</v>
      </c>
      <c r="F95" s="14">
        <v>0.15</v>
      </c>
      <c r="G95" s="14">
        <f t="shared" si="2"/>
        <v>450</v>
      </c>
      <c r="H95" s="14" t="s">
        <v>204</v>
      </c>
      <c r="I95" s="14" t="s">
        <v>205</v>
      </c>
      <c r="J95" s="15" t="s">
        <v>12</v>
      </c>
      <c r="K95" s="16">
        <f t="shared" si="3"/>
        <v>0.01</v>
      </c>
      <c r="M95" s="10"/>
    </row>
    <row r="96" spans="1:13" ht="78.75" x14ac:dyDescent="0.2">
      <c r="A96" s="12">
        <v>91</v>
      </c>
      <c r="B96" s="13" t="s">
        <v>97</v>
      </c>
      <c r="C96" s="13">
        <v>352755</v>
      </c>
      <c r="D96" s="13" t="s">
        <v>210</v>
      </c>
      <c r="E96" s="13">
        <v>12500</v>
      </c>
      <c r="F96" s="14">
        <v>0.04</v>
      </c>
      <c r="G96" s="14">
        <f t="shared" si="2"/>
        <v>500</v>
      </c>
      <c r="H96" s="14" t="s">
        <v>204</v>
      </c>
      <c r="I96" s="14" t="s">
        <v>205</v>
      </c>
      <c r="J96" s="15" t="s">
        <v>12</v>
      </c>
      <c r="K96" s="16">
        <f t="shared" si="3"/>
        <v>0.01</v>
      </c>
    </row>
    <row r="97" spans="1:11" ht="78.75" x14ac:dyDescent="0.2">
      <c r="A97" s="12">
        <v>92</v>
      </c>
      <c r="B97" s="13" t="s">
        <v>98</v>
      </c>
      <c r="C97" s="13">
        <v>380655</v>
      </c>
      <c r="D97" s="13" t="s">
        <v>210</v>
      </c>
      <c r="E97" s="13">
        <v>3500</v>
      </c>
      <c r="F97" s="14">
        <v>0.32</v>
      </c>
      <c r="G97" s="14">
        <f t="shared" si="2"/>
        <v>1120</v>
      </c>
      <c r="H97" s="14" t="s">
        <v>204</v>
      </c>
      <c r="I97" s="14" t="s">
        <v>205</v>
      </c>
      <c r="J97" s="15" t="s">
        <v>12</v>
      </c>
      <c r="K97" s="16">
        <f t="shared" si="3"/>
        <v>0.01</v>
      </c>
    </row>
    <row r="98" spans="1:11" ht="90" x14ac:dyDescent="0.2">
      <c r="A98" s="12">
        <v>93</v>
      </c>
      <c r="B98" s="13" t="s">
        <v>99</v>
      </c>
      <c r="C98" s="13">
        <v>410732</v>
      </c>
      <c r="D98" s="13" t="s">
        <v>210</v>
      </c>
      <c r="E98" s="13">
        <v>4000</v>
      </c>
      <c r="F98" s="14">
        <v>7.0000000000000007E-2</v>
      </c>
      <c r="G98" s="14">
        <f t="shared" si="2"/>
        <v>280</v>
      </c>
      <c r="H98" s="14" t="s">
        <v>204</v>
      </c>
      <c r="I98" s="14" t="s">
        <v>205</v>
      </c>
      <c r="J98" s="15" t="s">
        <v>12</v>
      </c>
      <c r="K98" s="16">
        <f t="shared" si="3"/>
        <v>0.01</v>
      </c>
    </row>
    <row r="99" spans="1:11" ht="67.5" x14ac:dyDescent="0.2">
      <c r="A99" s="12">
        <v>94</v>
      </c>
      <c r="B99" s="13" t="s">
        <v>100</v>
      </c>
      <c r="C99" s="13">
        <v>379245</v>
      </c>
      <c r="D99" s="13" t="s">
        <v>191</v>
      </c>
      <c r="E99" s="13">
        <v>4</v>
      </c>
      <c r="F99" s="14">
        <v>130.78</v>
      </c>
      <c r="G99" s="14">
        <f t="shared" si="2"/>
        <v>523.12</v>
      </c>
      <c r="H99" s="14" t="s">
        <v>204</v>
      </c>
      <c r="I99" s="14" t="s">
        <v>205</v>
      </c>
      <c r="J99" s="15" t="s">
        <v>12</v>
      </c>
      <c r="K99" s="16">
        <f t="shared" si="3"/>
        <v>0.12</v>
      </c>
    </row>
    <row r="100" spans="1:11" ht="78.75" x14ac:dyDescent="0.2">
      <c r="A100" s="12">
        <v>95</v>
      </c>
      <c r="B100" s="13" t="s">
        <v>101</v>
      </c>
      <c r="C100" s="13">
        <v>356401</v>
      </c>
      <c r="D100" s="13" t="s">
        <v>191</v>
      </c>
      <c r="E100" s="13">
        <v>15</v>
      </c>
      <c r="F100" s="14">
        <v>70.010000000000005</v>
      </c>
      <c r="G100" s="14">
        <f t="shared" si="2"/>
        <v>1050.1500000000001</v>
      </c>
      <c r="H100" s="14" t="s">
        <v>204</v>
      </c>
      <c r="I100" s="14" t="s">
        <v>205</v>
      </c>
      <c r="J100" s="15" t="s">
        <v>12</v>
      </c>
      <c r="K100" s="16">
        <f t="shared" si="3"/>
        <v>0.1</v>
      </c>
    </row>
    <row r="101" spans="1:11" ht="33.75" x14ac:dyDescent="0.2">
      <c r="A101" s="12">
        <v>96</v>
      </c>
      <c r="B101" s="13" t="s">
        <v>102</v>
      </c>
      <c r="C101" s="13">
        <v>246791</v>
      </c>
      <c r="D101" s="13" t="s">
        <v>188</v>
      </c>
      <c r="E101" s="13">
        <v>6</v>
      </c>
      <c r="F101" s="14">
        <v>66.22</v>
      </c>
      <c r="G101" s="14">
        <f t="shared" si="2"/>
        <v>397.32</v>
      </c>
      <c r="H101" s="14" t="s">
        <v>204</v>
      </c>
      <c r="I101" s="14" t="s">
        <v>205</v>
      </c>
      <c r="J101" s="15" t="s">
        <v>12</v>
      </c>
      <c r="K101" s="16">
        <f t="shared" si="3"/>
        <v>0.1</v>
      </c>
    </row>
    <row r="102" spans="1:11" ht="45" x14ac:dyDescent="0.2">
      <c r="A102" s="12">
        <v>97</v>
      </c>
      <c r="B102" s="13" t="s">
        <v>103</v>
      </c>
      <c r="C102" s="13">
        <v>378046</v>
      </c>
      <c r="D102" s="13" t="s">
        <v>210</v>
      </c>
      <c r="E102" s="13">
        <v>14000</v>
      </c>
      <c r="F102" s="14">
        <v>0.65</v>
      </c>
      <c r="G102" s="14">
        <f t="shared" si="2"/>
        <v>9100</v>
      </c>
      <c r="H102" s="14" t="s">
        <v>204</v>
      </c>
      <c r="I102" s="14" t="s">
        <v>205</v>
      </c>
      <c r="J102" s="15" t="s">
        <v>12</v>
      </c>
      <c r="K102" s="16">
        <f t="shared" si="3"/>
        <v>0.01</v>
      </c>
    </row>
    <row r="103" spans="1:11" ht="56.25" x14ac:dyDescent="0.2">
      <c r="A103" s="12">
        <v>98</v>
      </c>
      <c r="B103" s="13" t="s">
        <v>104</v>
      </c>
      <c r="C103" s="13">
        <v>272208</v>
      </c>
      <c r="D103" s="13" t="s">
        <v>194</v>
      </c>
      <c r="E103" s="13">
        <v>18</v>
      </c>
      <c r="F103" s="14">
        <v>93.48</v>
      </c>
      <c r="G103" s="14">
        <f t="shared" si="2"/>
        <v>1682.64</v>
      </c>
      <c r="H103" s="14" t="s">
        <v>204</v>
      </c>
      <c r="I103" s="14" t="s">
        <v>205</v>
      </c>
      <c r="J103" s="15" t="s">
        <v>12</v>
      </c>
      <c r="K103" s="16">
        <f t="shared" si="3"/>
        <v>0.1</v>
      </c>
    </row>
    <row r="104" spans="1:11" ht="56.25" x14ac:dyDescent="0.2">
      <c r="A104" s="12">
        <v>99</v>
      </c>
      <c r="B104" s="13" t="s">
        <v>105</v>
      </c>
      <c r="C104" s="13">
        <v>353946</v>
      </c>
      <c r="D104" s="13" t="s">
        <v>210</v>
      </c>
      <c r="E104" s="13">
        <v>1600</v>
      </c>
      <c r="F104" s="14">
        <v>6.46</v>
      </c>
      <c r="G104" s="14">
        <f t="shared" si="2"/>
        <v>10336</v>
      </c>
      <c r="H104" s="14" t="s">
        <v>204</v>
      </c>
      <c r="I104" s="14" t="s">
        <v>205</v>
      </c>
      <c r="J104" s="15" t="s">
        <v>12</v>
      </c>
      <c r="K104" s="16">
        <f t="shared" si="3"/>
        <v>0.02</v>
      </c>
    </row>
    <row r="105" spans="1:11" ht="56.25" x14ac:dyDescent="0.2">
      <c r="A105" s="12">
        <v>100</v>
      </c>
      <c r="B105" s="13" t="s">
        <v>106</v>
      </c>
      <c r="C105" s="13">
        <v>381980</v>
      </c>
      <c r="D105" s="13" t="s">
        <v>210</v>
      </c>
      <c r="E105" s="13">
        <v>300</v>
      </c>
      <c r="F105" s="14">
        <v>10.37</v>
      </c>
      <c r="G105" s="14">
        <f t="shared" si="2"/>
        <v>3110.9999999999995</v>
      </c>
      <c r="H105" s="14" t="s">
        <v>204</v>
      </c>
      <c r="I105" s="14" t="s">
        <v>205</v>
      </c>
      <c r="J105" s="15" t="s">
        <v>12</v>
      </c>
      <c r="K105" s="16">
        <f t="shared" si="3"/>
        <v>0.03</v>
      </c>
    </row>
    <row r="106" spans="1:11" ht="78.75" x14ac:dyDescent="0.2">
      <c r="A106" s="12">
        <v>101</v>
      </c>
      <c r="B106" s="13" t="s">
        <v>107</v>
      </c>
      <c r="C106" s="13">
        <v>353673</v>
      </c>
      <c r="D106" s="13" t="s">
        <v>210</v>
      </c>
      <c r="E106" s="13">
        <v>500</v>
      </c>
      <c r="F106" s="14">
        <v>0.41</v>
      </c>
      <c r="G106" s="14">
        <f t="shared" si="2"/>
        <v>205</v>
      </c>
      <c r="H106" s="14" t="s">
        <v>204</v>
      </c>
      <c r="I106" s="14" t="s">
        <v>205</v>
      </c>
      <c r="J106" s="15" t="s">
        <v>12</v>
      </c>
      <c r="K106" s="16">
        <f t="shared" si="3"/>
        <v>0.01</v>
      </c>
    </row>
    <row r="107" spans="1:11" ht="78.75" x14ac:dyDescent="0.2">
      <c r="A107" s="12">
        <v>102</v>
      </c>
      <c r="B107" s="13" t="s">
        <v>218</v>
      </c>
      <c r="C107" s="13">
        <v>371062</v>
      </c>
      <c r="D107" s="13" t="s">
        <v>210</v>
      </c>
      <c r="E107" s="13">
        <v>15</v>
      </c>
      <c r="F107" s="14">
        <v>13.62</v>
      </c>
      <c r="G107" s="14">
        <f t="shared" si="2"/>
        <v>204.29999999999998</v>
      </c>
      <c r="H107" s="14" t="s">
        <v>204</v>
      </c>
      <c r="I107" s="14" t="s">
        <v>205</v>
      </c>
      <c r="J107" s="15" t="s">
        <v>12</v>
      </c>
      <c r="K107" s="16">
        <f t="shared" si="3"/>
        <v>0.03</v>
      </c>
    </row>
    <row r="108" spans="1:11" ht="78.75" x14ac:dyDescent="0.2">
      <c r="A108" s="12">
        <v>103</v>
      </c>
      <c r="B108" s="13" t="s">
        <v>108</v>
      </c>
      <c r="C108" s="13">
        <v>345808</v>
      </c>
      <c r="D108" s="13" t="s">
        <v>210</v>
      </c>
      <c r="E108" s="13">
        <v>500</v>
      </c>
      <c r="F108" s="14">
        <v>0.49</v>
      </c>
      <c r="G108" s="14">
        <f t="shared" si="2"/>
        <v>245</v>
      </c>
      <c r="H108" s="14" t="s">
        <v>204</v>
      </c>
      <c r="I108" s="14" t="s">
        <v>205</v>
      </c>
      <c r="J108" s="15" t="s">
        <v>12</v>
      </c>
      <c r="K108" s="16">
        <f t="shared" si="3"/>
        <v>0.01</v>
      </c>
    </row>
    <row r="109" spans="1:11" ht="56.25" x14ac:dyDescent="0.2">
      <c r="A109" s="12">
        <v>104</v>
      </c>
      <c r="B109" s="13" t="s">
        <v>109</v>
      </c>
      <c r="C109" s="13">
        <v>347766</v>
      </c>
      <c r="D109" s="13" t="s">
        <v>210</v>
      </c>
      <c r="E109" s="13">
        <v>750</v>
      </c>
      <c r="F109" s="14">
        <v>0.16</v>
      </c>
      <c r="G109" s="14">
        <f t="shared" si="2"/>
        <v>120</v>
      </c>
      <c r="H109" s="14" t="s">
        <v>204</v>
      </c>
      <c r="I109" s="14" t="s">
        <v>205</v>
      </c>
      <c r="J109" s="15" t="s">
        <v>12</v>
      </c>
      <c r="K109" s="16">
        <f t="shared" si="3"/>
        <v>0.01</v>
      </c>
    </row>
    <row r="110" spans="1:11" ht="56.25" x14ac:dyDescent="0.2">
      <c r="A110" s="12">
        <v>105</v>
      </c>
      <c r="B110" s="13" t="s">
        <v>110</v>
      </c>
      <c r="C110" s="13">
        <v>391782</v>
      </c>
      <c r="D110" s="13" t="s">
        <v>210</v>
      </c>
      <c r="E110" s="13">
        <v>1500</v>
      </c>
      <c r="F110" s="14">
        <v>0.7</v>
      </c>
      <c r="G110" s="14">
        <f t="shared" si="2"/>
        <v>1050</v>
      </c>
      <c r="H110" s="14" t="s">
        <v>204</v>
      </c>
      <c r="I110" s="14" t="s">
        <v>205</v>
      </c>
      <c r="J110" s="15" t="s">
        <v>12</v>
      </c>
      <c r="K110" s="16">
        <f t="shared" si="3"/>
        <v>0.01</v>
      </c>
    </row>
    <row r="111" spans="1:11" ht="45" x14ac:dyDescent="0.2">
      <c r="A111" s="12">
        <v>106</v>
      </c>
      <c r="B111" s="13" t="s">
        <v>111</v>
      </c>
      <c r="C111" s="13">
        <v>391231</v>
      </c>
      <c r="D111" s="13" t="s">
        <v>210</v>
      </c>
      <c r="E111" s="13">
        <v>500</v>
      </c>
      <c r="F111" s="14">
        <v>1.48</v>
      </c>
      <c r="G111" s="14">
        <f t="shared" si="2"/>
        <v>740</v>
      </c>
      <c r="H111" s="14" t="s">
        <v>204</v>
      </c>
      <c r="I111" s="14" t="s">
        <v>205</v>
      </c>
      <c r="J111" s="15" t="s">
        <v>12</v>
      </c>
      <c r="K111" s="16">
        <f t="shared" si="3"/>
        <v>0.01</v>
      </c>
    </row>
    <row r="112" spans="1:11" ht="56.25" x14ac:dyDescent="0.2">
      <c r="A112" s="12">
        <v>107</v>
      </c>
      <c r="B112" s="13" t="s">
        <v>112</v>
      </c>
      <c r="C112" s="13">
        <v>347801</v>
      </c>
      <c r="D112" s="13" t="s">
        <v>210</v>
      </c>
      <c r="E112" s="13">
        <v>2500</v>
      </c>
      <c r="F112" s="14">
        <v>1.26</v>
      </c>
      <c r="G112" s="14">
        <f t="shared" si="2"/>
        <v>3150</v>
      </c>
      <c r="H112" s="14" t="s">
        <v>204</v>
      </c>
      <c r="I112" s="14" t="s">
        <v>205</v>
      </c>
      <c r="J112" s="15" t="s">
        <v>12</v>
      </c>
      <c r="K112" s="16">
        <f t="shared" si="3"/>
        <v>0.01</v>
      </c>
    </row>
    <row r="113" spans="1:13" ht="56.25" x14ac:dyDescent="0.2">
      <c r="A113" s="12">
        <v>108</v>
      </c>
      <c r="B113" s="13" t="s">
        <v>113</v>
      </c>
      <c r="C113" s="13">
        <v>346030</v>
      </c>
      <c r="D113" s="13" t="s">
        <v>200</v>
      </c>
      <c r="E113" s="13">
        <v>13</v>
      </c>
      <c r="F113" s="14">
        <v>55.27</v>
      </c>
      <c r="G113" s="14">
        <f t="shared" si="2"/>
        <v>718.51</v>
      </c>
      <c r="H113" s="14" t="s">
        <v>204</v>
      </c>
      <c r="I113" s="14" t="s">
        <v>205</v>
      </c>
      <c r="J113" s="15" t="s">
        <v>12</v>
      </c>
      <c r="K113" s="16">
        <f t="shared" si="3"/>
        <v>0.1</v>
      </c>
    </row>
    <row r="114" spans="1:13" ht="78.75" x14ac:dyDescent="0.2">
      <c r="A114" s="12">
        <v>109</v>
      </c>
      <c r="B114" s="13" t="s">
        <v>114</v>
      </c>
      <c r="C114" s="13">
        <v>401203</v>
      </c>
      <c r="D114" s="13" t="s">
        <v>210</v>
      </c>
      <c r="E114" s="13">
        <v>250</v>
      </c>
      <c r="F114" s="14">
        <v>34.22</v>
      </c>
      <c r="G114" s="14">
        <f t="shared" si="2"/>
        <v>8555</v>
      </c>
      <c r="H114" s="14" t="s">
        <v>204</v>
      </c>
      <c r="I114" s="14" t="s">
        <v>205</v>
      </c>
      <c r="J114" s="15" t="s">
        <v>12</v>
      </c>
      <c r="K114" s="16">
        <f t="shared" si="3"/>
        <v>0.05</v>
      </c>
    </row>
    <row r="115" spans="1:13" ht="56.25" x14ac:dyDescent="0.2">
      <c r="A115" s="12">
        <v>110</v>
      </c>
      <c r="B115" s="13" t="s">
        <v>115</v>
      </c>
      <c r="C115" s="13">
        <v>343298</v>
      </c>
      <c r="D115" s="13" t="s">
        <v>219</v>
      </c>
      <c r="E115" s="13">
        <v>57</v>
      </c>
      <c r="F115" s="14">
        <v>33.99</v>
      </c>
      <c r="G115" s="14">
        <f t="shared" si="2"/>
        <v>1937.43</v>
      </c>
      <c r="H115" s="14" t="s">
        <v>204</v>
      </c>
      <c r="I115" s="14" t="s">
        <v>205</v>
      </c>
      <c r="J115" s="15" t="s">
        <v>12</v>
      </c>
      <c r="K115" s="16">
        <f t="shared" si="3"/>
        <v>0.05</v>
      </c>
    </row>
    <row r="116" spans="1:13" ht="56.25" x14ac:dyDescent="0.2">
      <c r="A116" s="12">
        <v>111</v>
      </c>
      <c r="B116" s="13" t="s">
        <v>116</v>
      </c>
      <c r="C116" s="13">
        <v>437157</v>
      </c>
      <c r="D116" s="13" t="s">
        <v>219</v>
      </c>
      <c r="E116" s="13">
        <v>8</v>
      </c>
      <c r="F116" s="14">
        <v>20</v>
      </c>
      <c r="G116" s="14">
        <f t="shared" si="2"/>
        <v>160</v>
      </c>
      <c r="H116" s="14" t="s">
        <v>204</v>
      </c>
      <c r="I116" s="14" t="s">
        <v>205</v>
      </c>
      <c r="J116" s="15" t="s">
        <v>12</v>
      </c>
      <c r="K116" s="16">
        <f t="shared" si="3"/>
        <v>0.03</v>
      </c>
    </row>
    <row r="117" spans="1:13" ht="56.25" x14ac:dyDescent="0.2">
      <c r="A117" s="12">
        <v>112</v>
      </c>
      <c r="B117" s="13" t="s">
        <v>117</v>
      </c>
      <c r="C117" s="13">
        <v>343299</v>
      </c>
      <c r="D117" s="13" t="s">
        <v>191</v>
      </c>
      <c r="E117" s="13">
        <v>180</v>
      </c>
      <c r="F117" s="14">
        <v>47.53</v>
      </c>
      <c r="G117" s="14">
        <f t="shared" si="2"/>
        <v>8555.4</v>
      </c>
      <c r="H117" s="14" t="s">
        <v>204</v>
      </c>
      <c r="I117" s="14" t="s">
        <v>205</v>
      </c>
      <c r="J117" s="15" t="s">
        <v>12</v>
      </c>
      <c r="K117" s="16">
        <f t="shared" si="3"/>
        <v>0.05</v>
      </c>
    </row>
    <row r="118" spans="1:13" ht="90" x14ac:dyDescent="0.2">
      <c r="A118" s="12">
        <v>113</v>
      </c>
      <c r="B118" s="13" t="s">
        <v>118</v>
      </c>
      <c r="C118" s="13">
        <v>479379</v>
      </c>
      <c r="D118" s="13" t="s">
        <v>219</v>
      </c>
      <c r="E118" s="13">
        <v>2</v>
      </c>
      <c r="F118" s="14">
        <v>659.67</v>
      </c>
      <c r="G118" s="14">
        <f t="shared" ref="G118:G174" si="4">F118*E118</f>
        <v>1319.34</v>
      </c>
      <c r="H118" s="14" t="s">
        <v>204</v>
      </c>
      <c r="I118" s="14" t="s">
        <v>205</v>
      </c>
      <c r="J118" s="15" t="s">
        <v>12</v>
      </c>
      <c r="K118" s="16">
        <f t="shared" ref="K118:K174" si="5">IF(F118&lt;0.01,"",IF(AND(F118&gt;=0.01,F118&lt;=5),0.01,IF(F118&lt;=10,0.02,IF(F118&lt;=20,0.03,IF(F118&lt;=50,0.05,IF(F118&lt;=100,0.1,IF(F118&lt;=200,0.12,IF(F118&lt;=500,0.2,IF(F118&lt;=1000,0.4,IF(F118&lt;=2000,0.5,IF(F118&lt;=5000,0.8,IF(F118&lt;=10000,F118*0.005,"Avaliação Específica"))))))))))))</f>
        <v>0.4</v>
      </c>
    </row>
    <row r="119" spans="1:13" ht="67.5" x14ac:dyDescent="0.2">
      <c r="A119" s="12">
        <v>114</v>
      </c>
      <c r="B119" s="13" t="s">
        <v>220</v>
      </c>
      <c r="C119" s="13">
        <v>347903</v>
      </c>
      <c r="D119" s="13" t="s">
        <v>210</v>
      </c>
      <c r="E119" s="13">
        <v>2000</v>
      </c>
      <c r="F119" s="14">
        <v>0.12</v>
      </c>
      <c r="G119" s="14">
        <f t="shared" si="4"/>
        <v>240</v>
      </c>
      <c r="H119" s="14" t="s">
        <v>204</v>
      </c>
      <c r="I119" s="14" t="s">
        <v>205</v>
      </c>
      <c r="J119" s="15" t="s">
        <v>12</v>
      </c>
      <c r="K119" s="16">
        <f t="shared" si="5"/>
        <v>0.01</v>
      </c>
    </row>
    <row r="120" spans="1:13" ht="67.5" x14ac:dyDescent="0.2">
      <c r="A120" s="12">
        <v>115</v>
      </c>
      <c r="B120" s="13" t="s">
        <v>119</v>
      </c>
      <c r="C120" s="13">
        <v>359467</v>
      </c>
      <c r="D120" s="13" t="s">
        <v>191</v>
      </c>
      <c r="E120" s="13">
        <v>6</v>
      </c>
      <c r="F120" s="14">
        <v>31</v>
      </c>
      <c r="G120" s="14">
        <f t="shared" si="4"/>
        <v>186</v>
      </c>
      <c r="H120" s="14" t="s">
        <v>204</v>
      </c>
      <c r="I120" s="14" t="s">
        <v>205</v>
      </c>
      <c r="J120" s="15" t="s">
        <v>12</v>
      </c>
      <c r="K120" s="16">
        <f t="shared" si="5"/>
        <v>0.05</v>
      </c>
    </row>
    <row r="121" spans="1:13" ht="67.5" x14ac:dyDescent="0.2">
      <c r="A121" s="12">
        <v>116</v>
      </c>
      <c r="B121" s="13" t="s">
        <v>120</v>
      </c>
      <c r="C121" s="13">
        <v>354717</v>
      </c>
      <c r="D121" s="13" t="s">
        <v>210</v>
      </c>
      <c r="E121" s="13">
        <v>2000</v>
      </c>
      <c r="F121" s="14">
        <v>0.19</v>
      </c>
      <c r="G121" s="14">
        <f t="shared" si="4"/>
        <v>380</v>
      </c>
      <c r="H121" s="14" t="s">
        <v>204</v>
      </c>
      <c r="I121" s="14" t="s">
        <v>205</v>
      </c>
      <c r="J121" s="15" t="s">
        <v>12</v>
      </c>
      <c r="K121" s="16">
        <f t="shared" si="5"/>
        <v>0.01</v>
      </c>
    </row>
    <row r="122" spans="1:13" ht="67.5" x14ac:dyDescent="0.2">
      <c r="A122" s="12">
        <v>117</v>
      </c>
      <c r="B122" s="13" t="s">
        <v>121</v>
      </c>
      <c r="C122" s="13">
        <v>372581</v>
      </c>
      <c r="D122" s="13" t="s">
        <v>201</v>
      </c>
      <c r="E122" s="13">
        <v>4</v>
      </c>
      <c r="F122" s="14">
        <v>1104.5</v>
      </c>
      <c r="G122" s="14">
        <f t="shared" si="4"/>
        <v>4418</v>
      </c>
      <c r="H122" s="14" t="s">
        <v>204</v>
      </c>
      <c r="I122" s="14" t="s">
        <v>205</v>
      </c>
      <c r="J122" s="15" t="s">
        <v>12</v>
      </c>
      <c r="K122" s="16">
        <f t="shared" si="5"/>
        <v>0.5</v>
      </c>
    </row>
    <row r="123" spans="1:13" ht="67.5" x14ac:dyDescent="0.2">
      <c r="A123" s="12">
        <v>118</v>
      </c>
      <c r="B123" s="13" t="s">
        <v>122</v>
      </c>
      <c r="C123" s="13">
        <v>374793</v>
      </c>
      <c r="D123" s="13" t="s">
        <v>210</v>
      </c>
      <c r="E123" s="13">
        <v>125</v>
      </c>
      <c r="F123" s="14">
        <v>12.03</v>
      </c>
      <c r="G123" s="14">
        <f t="shared" si="4"/>
        <v>1503.75</v>
      </c>
      <c r="H123" s="14" t="s">
        <v>204</v>
      </c>
      <c r="I123" s="14" t="s">
        <v>205</v>
      </c>
      <c r="J123" s="15" t="s">
        <v>12</v>
      </c>
      <c r="K123" s="16">
        <f t="shared" si="5"/>
        <v>0.03</v>
      </c>
    </row>
    <row r="124" spans="1:13" ht="67.5" x14ac:dyDescent="0.2">
      <c r="A124" s="12">
        <v>119</v>
      </c>
      <c r="B124" s="13" t="s">
        <v>123</v>
      </c>
      <c r="C124" s="13">
        <v>400167</v>
      </c>
      <c r="D124" s="13" t="s">
        <v>210</v>
      </c>
      <c r="E124" s="13">
        <v>70</v>
      </c>
      <c r="F124" s="14">
        <v>27.03</v>
      </c>
      <c r="G124" s="14">
        <f t="shared" si="4"/>
        <v>1892.1000000000001</v>
      </c>
      <c r="H124" s="14" t="s">
        <v>204</v>
      </c>
      <c r="I124" s="14" t="s">
        <v>205</v>
      </c>
      <c r="J124" s="15" t="s">
        <v>12</v>
      </c>
      <c r="K124" s="16">
        <f t="shared" si="5"/>
        <v>0.05</v>
      </c>
    </row>
    <row r="125" spans="1:13" ht="67.5" x14ac:dyDescent="0.2">
      <c r="A125" s="12">
        <v>120</v>
      </c>
      <c r="B125" s="13" t="s">
        <v>124</v>
      </c>
      <c r="C125" s="13">
        <v>383943</v>
      </c>
      <c r="D125" s="13" t="s">
        <v>210</v>
      </c>
      <c r="E125" s="13">
        <v>2000</v>
      </c>
      <c r="F125" s="14">
        <v>0.12</v>
      </c>
      <c r="G125" s="14">
        <f t="shared" si="4"/>
        <v>240</v>
      </c>
      <c r="H125" s="14" t="s">
        <v>204</v>
      </c>
      <c r="I125" s="14" t="s">
        <v>205</v>
      </c>
      <c r="J125" s="15" t="s">
        <v>12</v>
      </c>
      <c r="K125" s="16">
        <f t="shared" si="5"/>
        <v>0.01</v>
      </c>
    </row>
    <row r="126" spans="1:13" ht="56.25" x14ac:dyDescent="0.3">
      <c r="A126" s="12">
        <v>121</v>
      </c>
      <c r="B126" s="13" t="s">
        <v>209</v>
      </c>
      <c r="C126" s="13">
        <v>400837</v>
      </c>
      <c r="D126" s="13" t="s">
        <v>210</v>
      </c>
      <c r="E126" s="13">
        <v>2000</v>
      </c>
      <c r="F126" s="14">
        <v>0.06</v>
      </c>
      <c r="G126" s="14">
        <f t="shared" si="4"/>
        <v>120</v>
      </c>
      <c r="H126" s="14" t="s">
        <v>204</v>
      </c>
      <c r="I126" s="14" t="s">
        <v>205</v>
      </c>
      <c r="J126" s="15" t="s">
        <v>12</v>
      </c>
      <c r="K126" s="16">
        <f t="shared" si="5"/>
        <v>0.01</v>
      </c>
      <c r="M126" s="9"/>
    </row>
    <row r="127" spans="1:13" ht="67.5" x14ac:dyDescent="0.2">
      <c r="A127" s="12">
        <v>122</v>
      </c>
      <c r="B127" s="13" t="s">
        <v>125</v>
      </c>
      <c r="C127" s="13">
        <v>361929</v>
      </c>
      <c r="D127" s="13" t="s">
        <v>221</v>
      </c>
      <c r="E127" s="13">
        <v>200</v>
      </c>
      <c r="F127" s="14">
        <v>4.5</v>
      </c>
      <c r="G127" s="14">
        <f t="shared" si="4"/>
        <v>900</v>
      </c>
      <c r="H127" s="14" t="s">
        <v>204</v>
      </c>
      <c r="I127" s="14" t="s">
        <v>205</v>
      </c>
      <c r="J127" s="15" t="s">
        <v>12</v>
      </c>
      <c r="K127" s="16">
        <f t="shared" si="5"/>
        <v>0.01</v>
      </c>
    </row>
    <row r="128" spans="1:13" ht="67.5" x14ac:dyDescent="0.2">
      <c r="A128" s="12">
        <v>123</v>
      </c>
      <c r="B128" s="13" t="s">
        <v>222</v>
      </c>
      <c r="C128" s="13">
        <v>416261</v>
      </c>
      <c r="D128" s="13" t="s">
        <v>210</v>
      </c>
      <c r="E128" s="13">
        <v>1000</v>
      </c>
      <c r="F128" s="14">
        <v>0.1</v>
      </c>
      <c r="G128" s="14">
        <f t="shared" si="4"/>
        <v>100</v>
      </c>
      <c r="H128" s="14" t="s">
        <v>204</v>
      </c>
      <c r="I128" s="14" t="s">
        <v>205</v>
      </c>
      <c r="J128" s="15" t="s">
        <v>12</v>
      </c>
      <c r="K128" s="16">
        <f t="shared" si="5"/>
        <v>0.01</v>
      </c>
    </row>
    <row r="129" spans="1:11" ht="45" x14ac:dyDescent="0.2">
      <c r="A129" s="12">
        <v>124</v>
      </c>
      <c r="B129" s="13" t="s">
        <v>126</v>
      </c>
      <c r="C129" s="13">
        <v>456883</v>
      </c>
      <c r="D129" s="13" t="s">
        <v>210</v>
      </c>
      <c r="E129" s="13">
        <v>1000</v>
      </c>
      <c r="F129" s="14">
        <v>0.1</v>
      </c>
      <c r="G129" s="14">
        <f t="shared" si="4"/>
        <v>100</v>
      </c>
      <c r="H129" s="14" t="s">
        <v>204</v>
      </c>
      <c r="I129" s="14" t="s">
        <v>205</v>
      </c>
      <c r="J129" s="15" t="s">
        <v>12</v>
      </c>
      <c r="K129" s="16">
        <f t="shared" si="5"/>
        <v>0.01</v>
      </c>
    </row>
    <row r="130" spans="1:11" ht="56.25" x14ac:dyDescent="0.2">
      <c r="A130" s="12">
        <v>125</v>
      </c>
      <c r="B130" s="13" t="s">
        <v>127</v>
      </c>
      <c r="C130" s="13">
        <v>436891</v>
      </c>
      <c r="D130" s="13" t="s">
        <v>191</v>
      </c>
      <c r="E130" s="13">
        <v>2</v>
      </c>
      <c r="F130" s="14">
        <v>306</v>
      </c>
      <c r="G130" s="14">
        <f t="shared" si="4"/>
        <v>612</v>
      </c>
      <c r="H130" s="14" t="s">
        <v>204</v>
      </c>
      <c r="I130" s="14" t="s">
        <v>205</v>
      </c>
      <c r="J130" s="15" t="s">
        <v>12</v>
      </c>
      <c r="K130" s="16">
        <f t="shared" si="5"/>
        <v>0.2</v>
      </c>
    </row>
    <row r="131" spans="1:11" ht="67.5" x14ac:dyDescent="0.2">
      <c r="A131" s="12">
        <v>126</v>
      </c>
      <c r="B131" s="13" t="s">
        <v>128</v>
      </c>
      <c r="C131" s="13">
        <v>403993</v>
      </c>
      <c r="D131" s="13" t="s">
        <v>210</v>
      </c>
      <c r="E131" s="13">
        <v>750</v>
      </c>
      <c r="F131" s="14">
        <v>1.27</v>
      </c>
      <c r="G131" s="14">
        <f t="shared" si="4"/>
        <v>952.5</v>
      </c>
      <c r="H131" s="14" t="s">
        <v>204</v>
      </c>
      <c r="I131" s="14" t="s">
        <v>205</v>
      </c>
      <c r="J131" s="15" t="s">
        <v>12</v>
      </c>
      <c r="K131" s="16">
        <f t="shared" si="5"/>
        <v>0.01</v>
      </c>
    </row>
    <row r="132" spans="1:11" ht="56.25" x14ac:dyDescent="0.2">
      <c r="A132" s="12">
        <v>127</v>
      </c>
      <c r="B132" s="13" t="s">
        <v>129</v>
      </c>
      <c r="C132" s="13">
        <v>437294</v>
      </c>
      <c r="D132" s="13" t="s">
        <v>210</v>
      </c>
      <c r="E132" s="13">
        <v>800</v>
      </c>
      <c r="F132" s="14">
        <v>1.37</v>
      </c>
      <c r="G132" s="14">
        <f t="shared" si="4"/>
        <v>1096</v>
      </c>
      <c r="H132" s="14" t="s">
        <v>204</v>
      </c>
      <c r="I132" s="14" t="s">
        <v>205</v>
      </c>
      <c r="J132" s="15" t="s">
        <v>12</v>
      </c>
      <c r="K132" s="16">
        <f t="shared" si="5"/>
        <v>0.01</v>
      </c>
    </row>
    <row r="133" spans="1:11" ht="67.5" x14ac:dyDescent="0.2">
      <c r="A133" s="12">
        <v>128</v>
      </c>
      <c r="B133" s="13" t="s">
        <v>130</v>
      </c>
      <c r="C133" s="13">
        <v>353601</v>
      </c>
      <c r="D133" s="13" t="s">
        <v>221</v>
      </c>
      <c r="E133" s="13">
        <v>200</v>
      </c>
      <c r="F133" s="14">
        <v>2.81</v>
      </c>
      <c r="G133" s="14">
        <f t="shared" si="4"/>
        <v>562</v>
      </c>
      <c r="H133" s="14" t="s">
        <v>204</v>
      </c>
      <c r="I133" s="14" t="s">
        <v>205</v>
      </c>
      <c r="J133" s="15" t="s">
        <v>12</v>
      </c>
      <c r="K133" s="16">
        <f t="shared" si="5"/>
        <v>0.01</v>
      </c>
    </row>
    <row r="134" spans="1:11" ht="56.25" x14ac:dyDescent="0.2">
      <c r="A134" s="12">
        <v>129</v>
      </c>
      <c r="B134" s="13" t="s">
        <v>131</v>
      </c>
      <c r="C134" s="13">
        <v>359011</v>
      </c>
      <c r="D134" s="13" t="s">
        <v>210</v>
      </c>
      <c r="E134" s="13">
        <v>1000</v>
      </c>
      <c r="F134" s="14">
        <v>0.25</v>
      </c>
      <c r="G134" s="14">
        <f t="shared" si="4"/>
        <v>250</v>
      </c>
      <c r="H134" s="14" t="s">
        <v>204</v>
      </c>
      <c r="I134" s="14" t="s">
        <v>205</v>
      </c>
      <c r="J134" s="15" t="s">
        <v>12</v>
      </c>
      <c r="K134" s="16">
        <f t="shared" si="5"/>
        <v>0.01</v>
      </c>
    </row>
    <row r="135" spans="1:11" ht="56.25" x14ac:dyDescent="0.2">
      <c r="A135" s="12">
        <v>130</v>
      </c>
      <c r="B135" s="13" t="s">
        <v>132</v>
      </c>
      <c r="C135" s="13">
        <v>353053</v>
      </c>
      <c r="D135" s="13" t="s">
        <v>210</v>
      </c>
      <c r="E135" s="13">
        <v>300</v>
      </c>
      <c r="F135" s="14">
        <v>1.05</v>
      </c>
      <c r="G135" s="14">
        <f t="shared" si="4"/>
        <v>315</v>
      </c>
      <c r="H135" s="14" t="s">
        <v>204</v>
      </c>
      <c r="I135" s="14" t="s">
        <v>205</v>
      </c>
      <c r="J135" s="15" t="s">
        <v>12</v>
      </c>
      <c r="K135" s="16">
        <f t="shared" si="5"/>
        <v>0.01</v>
      </c>
    </row>
    <row r="136" spans="1:11" ht="56.25" x14ac:dyDescent="0.2">
      <c r="A136" s="12">
        <v>131</v>
      </c>
      <c r="B136" s="13" t="s">
        <v>223</v>
      </c>
      <c r="C136" s="13">
        <v>400839</v>
      </c>
      <c r="D136" s="13" t="s">
        <v>210</v>
      </c>
      <c r="E136" s="13">
        <v>200</v>
      </c>
      <c r="F136" s="14">
        <v>0.93</v>
      </c>
      <c r="G136" s="14">
        <f t="shared" si="4"/>
        <v>186</v>
      </c>
      <c r="H136" s="14" t="s">
        <v>204</v>
      </c>
      <c r="I136" s="14" t="s">
        <v>205</v>
      </c>
      <c r="J136" s="15" t="s">
        <v>12</v>
      </c>
      <c r="K136" s="16">
        <f t="shared" si="5"/>
        <v>0.01</v>
      </c>
    </row>
    <row r="137" spans="1:11" ht="67.5" x14ac:dyDescent="0.2">
      <c r="A137" s="12">
        <v>132</v>
      </c>
      <c r="B137" s="13" t="s">
        <v>133</v>
      </c>
      <c r="C137" s="13">
        <v>359008</v>
      </c>
      <c r="D137" s="13" t="s">
        <v>210</v>
      </c>
      <c r="E137" s="13">
        <v>200</v>
      </c>
      <c r="F137" s="14">
        <v>0.87</v>
      </c>
      <c r="G137" s="14">
        <f t="shared" si="4"/>
        <v>174</v>
      </c>
      <c r="H137" s="14" t="s">
        <v>204</v>
      </c>
      <c r="I137" s="14" t="s">
        <v>205</v>
      </c>
      <c r="J137" s="15" t="s">
        <v>12</v>
      </c>
      <c r="K137" s="16">
        <f t="shared" si="5"/>
        <v>0.01</v>
      </c>
    </row>
    <row r="138" spans="1:11" ht="67.5" x14ac:dyDescent="0.2">
      <c r="A138" s="12">
        <v>133</v>
      </c>
      <c r="B138" s="13" t="s">
        <v>134</v>
      </c>
      <c r="C138" s="13">
        <v>347395</v>
      </c>
      <c r="D138" s="13" t="s">
        <v>210</v>
      </c>
      <c r="E138" s="13">
        <v>1000</v>
      </c>
      <c r="F138" s="14">
        <v>0.23</v>
      </c>
      <c r="G138" s="14">
        <f t="shared" si="4"/>
        <v>230</v>
      </c>
      <c r="H138" s="14" t="s">
        <v>204</v>
      </c>
      <c r="I138" s="14" t="s">
        <v>205</v>
      </c>
      <c r="J138" s="15" t="s">
        <v>12</v>
      </c>
      <c r="K138" s="16">
        <f t="shared" si="5"/>
        <v>0.01</v>
      </c>
    </row>
    <row r="139" spans="1:11" ht="56.25" x14ac:dyDescent="0.2">
      <c r="A139" s="12">
        <v>134</v>
      </c>
      <c r="B139" s="13" t="s">
        <v>135</v>
      </c>
      <c r="C139" s="13">
        <v>412727</v>
      </c>
      <c r="D139" s="13" t="s">
        <v>210</v>
      </c>
      <c r="E139" s="13">
        <v>500</v>
      </c>
      <c r="F139" s="14">
        <v>1.02</v>
      </c>
      <c r="G139" s="14">
        <f t="shared" si="4"/>
        <v>510</v>
      </c>
      <c r="H139" s="14" t="s">
        <v>204</v>
      </c>
      <c r="I139" s="14" t="s">
        <v>205</v>
      </c>
      <c r="J139" s="15" t="s">
        <v>12</v>
      </c>
      <c r="K139" s="16">
        <f t="shared" si="5"/>
        <v>0.01</v>
      </c>
    </row>
    <row r="140" spans="1:11" ht="67.5" x14ac:dyDescent="0.2">
      <c r="A140" s="12">
        <v>135</v>
      </c>
      <c r="B140" s="13" t="s">
        <v>136</v>
      </c>
      <c r="C140" s="13">
        <v>358986</v>
      </c>
      <c r="D140" s="13" t="s">
        <v>210</v>
      </c>
      <c r="E140" s="13">
        <v>1000</v>
      </c>
      <c r="F140" s="14">
        <v>0.17</v>
      </c>
      <c r="G140" s="14">
        <f t="shared" si="4"/>
        <v>170</v>
      </c>
      <c r="H140" s="14" t="s">
        <v>204</v>
      </c>
      <c r="I140" s="14" t="s">
        <v>205</v>
      </c>
      <c r="J140" s="15" t="s">
        <v>12</v>
      </c>
      <c r="K140" s="16">
        <f t="shared" si="5"/>
        <v>0.01</v>
      </c>
    </row>
    <row r="141" spans="1:11" ht="67.5" x14ac:dyDescent="0.2">
      <c r="A141" s="12">
        <v>136</v>
      </c>
      <c r="B141" s="13" t="s">
        <v>137</v>
      </c>
      <c r="C141" s="13">
        <v>359023</v>
      </c>
      <c r="D141" s="13" t="s">
        <v>210</v>
      </c>
      <c r="E141" s="13">
        <v>500</v>
      </c>
      <c r="F141" s="14">
        <v>1.85</v>
      </c>
      <c r="G141" s="14">
        <f t="shared" si="4"/>
        <v>925</v>
      </c>
      <c r="H141" s="14" t="s">
        <v>204</v>
      </c>
      <c r="I141" s="14" t="s">
        <v>205</v>
      </c>
      <c r="J141" s="15" t="s">
        <v>12</v>
      </c>
      <c r="K141" s="16">
        <f t="shared" si="5"/>
        <v>0.01</v>
      </c>
    </row>
    <row r="142" spans="1:11" ht="56.25" x14ac:dyDescent="0.2">
      <c r="A142" s="12">
        <v>137</v>
      </c>
      <c r="B142" s="13" t="s">
        <v>138</v>
      </c>
      <c r="C142" s="13">
        <v>357906</v>
      </c>
      <c r="D142" s="13" t="s">
        <v>210</v>
      </c>
      <c r="E142" s="13">
        <v>500</v>
      </c>
      <c r="F142" s="14">
        <v>17.440000000000001</v>
      </c>
      <c r="G142" s="14">
        <f t="shared" si="4"/>
        <v>8720</v>
      </c>
      <c r="H142" s="14" t="s">
        <v>204</v>
      </c>
      <c r="I142" s="14" t="s">
        <v>205</v>
      </c>
      <c r="J142" s="15" t="s">
        <v>12</v>
      </c>
      <c r="K142" s="16">
        <f t="shared" si="5"/>
        <v>0.03</v>
      </c>
    </row>
    <row r="143" spans="1:11" ht="56.25" x14ac:dyDescent="0.2">
      <c r="A143" s="12">
        <v>138</v>
      </c>
      <c r="B143" s="13" t="s">
        <v>139</v>
      </c>
      <c r="C143" s="13">
        <v>357907</v>
      </c>
      <c r="D143" s="13" t="s">
        <v>210</v>
      </c>
      <c r="E143" s="13">
        <v>200</v>
      </c>
      <c r="F143" s="14">
        <v>5.19</v>
      </c>
      <c r="G143" s="14">
        <f t="shared" si="4"/>
        <v>1038</v>
      </c>
      <c r="H143" s="14" t="s">
        <v>204</v>
      </c>
      <c r="I143" s="14" t="s">
        <v>205</v>
      </c>
      <c r="J143" s="15" t="s">
        <v>12</v>
      </c>
      <c r="K143" s="16">
        <f t="shared" si="5"/>
        <v>0.02</v>
      </c>
    </row>
    <row r="144" spans="1:11" ht="56.25" x14ac:dyDescent="0.2">
      <c r="A144" s="12">
        <v>139</v>
      </c>
      <c r="B144" s="13" t="s">
        <v>140</v>
      </c>
      <c r="C144" s="13">
        <v>357897</v>
      </c>
      <c r="D144" s="13" t="s">
        <v>210</v>
      </c>
      <c r="E144" s="13">
        <v>1500</v>
      </c>
      <c r="F144" s="14">
        <v>0.31</v>
      </c>
      <c r="G144" s="14">
        <f t="shared" si="4"/>
        <v>465</v>
      </c>
      <c r="H144" s="14" t="s">
        <v>204</v>
      </c>
      <c r="I144" s="14" t="s">
        <v>205</v>
      </c>
      <c r="J144" s="15" t="s">
        <v>12</v>
      </c>
      <c r="K144" s="16">
        <f t="shared" si="5"/>
        <v>0.01</v>
      </c>
    </row>
    <row r="145" spans="1:11" ht="56.25" x14ac:dyDescent="0.2">
      <c r="A145" s="12">
        <v>140</v>
      </c>
      <c r="B145" s="13" t="s">
        <v>224</v>
      </c>
      <c r="C145" s="13">
        <v>412728</v>
      </c>
      <c r="D145" s="13" t="s">
        <v>210</v>
      </c>
      <c r="E145" s="13">
        <v>4400</v>
      </c>
      <c r="F145" s="14">
        <v>14.32</v>
      </c>
      <c r="G145" s="14">
        <f t="shared" si="4"/>
        <v>63008</v>
      </c>
      <c r="H145" s="14" t="s">
        <v>204</v>
      </c>
      <c r="I145" s="14" t="s">
        <v>205</v>
      </c>
      <c r="J145" s="15" t="s">
        <v>12</v>
      </c>
      <c r="K145" s="16">
        <f t="shared" si="5"/>
        <v>0.03</v>
      </c>
    </row>
    <row r="146" spans="1:11" ht="56.25" x14ac:dyDescent="0.2">
      <c r="A146" s="12">
        <v>141</v>
      </c>
      <c r="B146" s="13" t="s">
        <v>141</v>
      </c>
      <c r="C146" s="13">
        <v>420021</v>
      </c>
      <c r="D146" s="13" t="s">
        <v>210</v>
      </c>
      <c r="E146" s="13">
        <v>4000</v>
      </c>
      <c r="F146" s="14">
        <v>0.1</v>
      </c>
      <c r="G146" s="14">
        <f t="shared" si="4"/>
        <v>400</v>
      </c>
      <c r="H146" s="14" t="s">
        <v>204</v>
      </c>
      <c r="I146" s="14" t="s">
        <v>205</v>
      </c>
      <c r="J146" s="15" t="s">
        <v>12</v>
      </c>
      <c r="K146" s="16">
        <f t="shared" si="5"/>
        <v>0.01</v>
      </c>
    </row>
    <row r="147" spans="1:11" ht="67.5" x14ac:dyDescent="0.2">
      <c r="A147" s="12">
        <v>142</v>
      </c>
      <c r="B147" s="13" t="s">
        <v>142</v>
      </c>
      <c r="C147" s="13">
        <v>420021</v>
      </c>
      <c r="D147" s="13" t="s">
        <v>210</v>
      </c>
      <c r="E147" s="13">
        <v>1000</v>
      </c>
      <c r="F147" s="14">
        <v>0.13</v>
      </c>
      <c r="G147" s="14">
        <f t="shared" si="4"/>
        <v>130</v>
      </c>
      <c r="H147" s="14" t="s">
        <v>204</v>
      </c>
      <c r="I147" s="14" t="s">
        <v>205</v>
      </c>
      <c r="J147" s="15" t="s">
        <v>12</v>
      </c>
      <c r="K147" s="16">
        <f t="shared" si="5"/>
        <v>0.01</v>
      </c>
    </row>
    <row r="148" spans="1:11" ht="56.25" x14ac:dyDescent="0.2">
      <c r="A148" s="12">
        <v>143</v>
      </c>
      <c r="B148" s="13" t="s">
        <v>225</v>
      </c>
      <c r="C148" s="13">
        <v>380677</v>
      </c>
      <c r="D148" s="13" t="s">
        <v>210</v>
      </c>
      <c r="E148" s="13">
        <v>2000</v>
      </c>
      <c r="F148" s="14">
        <v>0.06</v>
      </c>
      <c r="G148" s="14">
        <f t="shared" si="4"/>
        <v>120</v>
      </c>
      <c r="H148" s="14" t="s">
        <v>204</v>
      </c>
      <c r="I148" s="14" t="s">
        <v>205</v>
      </c>
      <c r="J148" s="15" t="s">
        <v>12</v>
      </c>
      <c r="K148" s="16">
        <f t="shared" si="5"/>
        <v>0.01</v>
      </c>
    </row>
    <row r="149" spans="1:11" ht="78.75" x14ac:dyDescent="0.2">
      <c r="A149" s="12">
        <v>144</v>
      </c>
      <c r="B149" s="13" t="s">
        <v>143</v>
      </c>
      <c r="C149" s="13">
        <v>369000</v>
      </c>
      <c r="D149" s="13" t="s">
        <v>210</v>
      </c>
      <c r="E149" s="13">
        <v>200</v>
      </c>
      <c r="F149" s="14">
        <v>1.7</v>
      </c>
      <c r="G149" s="14">
        <f t="shared" si="4"/>
        <v>340</v>
      </c>
      <c r="H149" s="14" t="s">
        <v>204</v>
      </c>
      <c r="I149" s="14" t="s">
        <v>205</v>
      </c>
      <c r="J149" s="15" t="s">
        <v>12</v>
      </c>
      <c r="K149" s="16">
        <f t="shared" si="5"/>
        <v>0.01</v>
      </c>
    </row>
    <row r="150" spans="1:11" ht="33.75" x14ac:dyDescent="0.2">
      <c r="A150" s="12">
        <v>145</v>
      </c>
      <c r="B150" s="13" t="s">
        <v>144</v>
      </c>
      <c r="C150" s="13">
        <v>399195</v>
      </c>
      <c r="D150" s="13" t="s">
        <v>210</v>
      </c>
      <c r="E150" s="13">
        <v>100</v>
      </c>
      <c r="F150" s="14">
        <v>23.3</v>
      </c>
      <c r="G150" s="14">
        <f t="shared" si="4"/>
        <v>2330</v>
      </c>
      <c r="H150" s="14" t="s">
        <v>204</v>
      </c>
      <c r="I150" s="14" t="s">
        <v>205</v>
      </c>
      <c r="J150" s="15" t="s">
        <v>12</v>
      </c>
      <c r="K150" s="16">
        <f t="shared" si="5"/>
        <v>0.05</v>
      </c>
    </row>
    <row r="151" spans="1:11" ht="67.5" x14ac:dyDescent="0.2">
      <c r="A151" s="12">
        <v>146</v>
      </c>
      <c r="B151" s="13" t="s">
        <v>145</v>
      </c>
      <c r="C151" s="13">
        <v>400843</v>
      </c>
      <c r="D151" s="13" t="s">
        <v>210</v>
      </c>
      <c r="E151" s="13">
        <v>1500</v>
      </c>
      <c r="F151" s="14">
        <v>0.11</v>
      </c>
      <c r="G151" s="14">
        <f t="shared" si="4"/>
        <v>165</v>
      </c>
      <c r="H151" s="14" t="s">
        <v>204</v>
      </c>
      <c r="I151" s="14" t="s">
        <v>205</v>
      </c>
      <c r="J151" s="15" t="s">
        <v>12</v>
      </c>
      <c r="K151" s="16">
        <f t="shared" si="5"/>
        <v>0.01</v>
      </c>
    </row>
    <row r="152" spans="1:11" ht="56.25" x14ac:dyDescent="0.2">
      <c r="A152" s="12">
        <v>147</v>
      </c>
      <c r="B152" s="13" t="s">
        <v>146</v>
      </c>
      <c r="C152" s="13">
        <v>412804</v>
      </c>
      <c r="D152" s="13" t="s">
        <v>210</v>
      </c>
      <c r="E152" s="13">
        <v>500</v>
      </c>
      <c r="F152" s="14">
        <v>0.21</v>
      </c>
      <c r="G152" s="14">
        <f t="shared" si="4"/>
        <v>105</v>
      </c>
      <c r="H152" s="14" t="s">
        <v>204</v>
      </c>
      <c r="I152" s="14" t="s">
        <v>205</v>
      </c>
      <c r="J152" s="15" t="s">
        <v>12</v>
      </c>
      <c r="K152" s="16">
        <f t="shared" si="5"/>
        <v>0.01</v>
      </c>
    </row>
    <row r="153" spans="1:11" ht="67.5" x14ac:dyDescent="0.2">
      <c r="A153" s="12">
        <v>148</v>
      </c>
      <c r="B153" s="13" t="s">
        <v>147</v>
      </c>
      <c r="C153" s="13">
        <v>376193</v>
      </c>
      <c r="D153" s="13" t="s">
        <v>210</v>
      </c>
      <c r="E153" s="13">
        <v>500</v>
      </c>
      <c r="F153" s="14">
        <v>3.87</v>
      </c>
      <c r="G153" s="14">
        <f t="shared" si="4"/>
        <v>1935</v>
      </c>
      <c r="H153" s="14" t="s">
        <v>204</v>
      </c>
      <c r="I153" s="14" t="s">
        <v>205</v>
      </c>
      <c r="J153" s="15" t="s">
        <v>12</v>
      </c>
      <c r="K153" s="16">
        <f t="shared" si="5"/>
        <v>0.01</v>
      </c>
    </row>
    <row r="154" spans="1:11" ht="56.25" x14ac:dyDescent="0.2">
      <c r="A154" s="12">
        <v>149</v>
      </c>
      <c r="B154" s="13" t="s">
        <v>148</v>
      </c>
      <c r="C154" s="13">
        <v>361551</v>
      </c>
      <c r="D154" s="13" t="s">
        <v>210</v>
      </c>
      <c r="E154" s="13">
        <v>3500</v>
      </c>
      <c r="F154" s="14">
        <v>0.16</v>
      </c>
      <c r="G154" s="14">
        <f t="shared" si="4"/>
        <v>560</v>
      </c>
      <c r="H154" s="14" t="s">
        <v>204</v>
      </c>
      <c r="I154" s="14" t="s">
        <v>205</v>
      </c>
      <c r="J154" s="15" t="s">
        <v>12</v>
      </c>
      <c r="K154" s="16">
        <f t="shared" si="5"/>
        <v>0.01</v>
      </c>
    </row>
    <row r="155" spans="1:11" ht="45" x14ac:dyDescent="0.2">
      <c r="A155" s="12">
        <v>150</v>
      </c>
      <c r="B155" s="13" t="s">
        <v>149</v>
      </c>
      <c r="C155" s="13">
        <v>394389</v>
      </c>
      <c r="D155" s="13" t="s">
        <v>210</v>
      </c>
      <c r="E155" s="13">
        <v>200500</v>
      </c>
      <c r="F155" s="14">
        <v>7.0000000000000007E-2</v>
      </c>
      <c r="G155" s="14">
        <f t="shared" si="4"/>
        <v>14035.000000000002</v>
      </c>
      <c r="H155" s="14" t="s">
        <v>204</v>
      </c>
      <c r="I155" s="14" t="s">
        <v>205</v>
      </c>
      <c r="J155" s="15" t="s">
        <v>12</v>
      </c>
      <c r="K155" s="16">
        <f t="shared" si="5"/>
        <v>0.01</v>
      </c>
    </row>
    <row r="156" spans="1:11" s="11" customFormat="1" ht="67.5" x14ac:dyDescent="0.2">
      <c r="A156" s="12">
        <v>151</v>
      </c>
      <c r="B156" s="13" t="s">
        <v>150</v>
      </c>
      <c r="C156" s="13">
        <v>375421</v>
      </c>
      <c r="D156" s="13" t="s">
        <v>210</v>
      </c>
      <c r="E156" s="13">
        <v>1500</v>
      </c>
      <c r="F156" s="14">
        <v>0.09</v>
      </c>
      <c r="G156" s="14">
        <f t="shared" si="4"/>
        <v>135</v>
      </c>
      <c r="H156" s="14" t="s">
        <v>204</v>
      </c>
      <c r="I156" s="14" t="s">
        <v>205</v>
      </c>
      <c r="J156" s="15" t="s">
        <v>12</v>
      </c>
      <c r="K156" s="16">
        <f t="shared" si="5"/>
        <v>0.01</v>
      </c>
    </row>
    <row r="157" spans="1:11" ht="33.75" x14ac:dyDescent="0.2">
      <c r="A157" s="12">
        <v>152</v>
      </c>
      <c r="B157" s="13" t="s">
        <v>151</v>
      </c>
      <c r="C157" s="13">
        <v>402117</v>
      </c>
      <c r="D157" s="13" t="s">
        <v>191</v>
      </c>
      <c r="E157" s="13">
        <v>3</v>
      </c>
      <c r="F157" s="14">
        <v>37.5</v>
      </c>
      <c r="G157" s="14">
        <f t="shared" si="4"/>
        <v>112.5</v>
      </c>
      <c r="H157" s="14" t="s">
        <v>204</v>
      </c>
      <c r="I157" s="14" t="s">
        <v>205</v>
      </c>
      <c r="J157" s="15" t="s">
        <v>12</v>
      </c>
      <c r="K157" s="16">
        <f t="shared" si="5"/>
        <v>0.05</v>
      </c>
    </row>
    <row r="158" spans="1:11" ht="22.5" x14ac:dyDescent="0.2">
      <c r="A158" s="12">
        <v>153</v>
      </c>
      <c r="B158" s="13" t="s">
        <v>152</v>
      </c>
      <c r="C158" s="13">
        <v>277319</v>
      </c>
      <c r="D158" s="13" t="s">
        <v>202</v>
      </c>
      <c r="E158" s="13">
        <v>43</v>
      </c>
      <c r="F158" s="14">
        <v>42.47</v>
      </c>
      <c r="G158" s="14">
        <f t="shared" si="4"/>
        <v>1826.21</v>
      </c>
      <c r="H158" s="14" t="s">
        <v>204</v>
      </c>
      <c r="I158" s="14" t="s">
        <v>205</v>
      </c>
      <c r="J158" s="15" t="s">
        <v>12</v>
      </c>
      <c r="K158" s="16">
        <f t="shared" si="5"/>
        <v>0.05</v>
      </c>
    </row>
    <row r="159" spans="1:11" ht="56.25" x14ac:dyDescent="0.2">
      <c r="A159" s="12">
        <v>154</v>
      </c>
      <c r="B159" s="13" t="s">
        <v>153</v>
      </c>
      <c r="C159" s="13">
        <v>412697</v>
      </c>
      <c r="D159" s="13" t="s">
        <v>191</v>
      </c>
      <c r="E159" s="13">
        <v>23</v>
      </c>
      <c r="F159" s="14">
        <v>36.54</v>
      </c>
      <c r="G159" s="14">
        <f t="shared" si="4"/>
        <v>840.42</v>
      </c>
      <c r="H159" s="14" t="s">
        <v>204</v>
      </c>
      <c r="I159" s="14" t="s">
        <v>205</v>
      </c>
      <c r="J159" s="15" t="s">
        <v>12</v>
      </c>
      <c r="K159" s="16">
        <f t="shared" si="5"/>
        <v>0.05</v>
      </c>
    </row>
    <row r="160" spans="1:11" ht="56.25" x14ac:dyDescent="0.2">
      <c r="A160" s="12">
        <v>155</v>
      </c>
      <c r="B160" s="13" t="s">
        <v>154</v>
      </c>
      <c r="C160" s="13">
        <v>376910</v>
      </c>
      <c r="D160" s="13" t="s">
        <v>210</v>
      </c>
      <c r="E160" s="13">
        <v>1000</v>
      </c>
      <c r="F160" s="14">
        <v>0.13</v>
      </c>
      <c r="G160" s="14">
        <f t="shared" si="4"/>
        <v>130</v>
      </c>
      <c r="H160" s="14" t="s">
        <v>204</v>
      </c>
      <c r="I160" s="14" t="s">
        <v>205</v>
      </c>
      <c r="J160" s="15" t="s">
        <v>12</v>
      </c>
      <c r="K160" s="16">
        <f t="shared" si="5"/>
        <v>0.01</v>
      </c>
    </row>
    <row r="161" spans="1:11" ht="56.25" x14ac:dyDescent="0.2">
      <c r="A161" s="12">
        <v>156</v>
      </c>
      <c r="B161" s="13" t="s">
        <v>155</v>
      </c>
      <c r="C161" s="13">
        <v>412418</v>
      </c>
      <c r="D161" s="13" t="s">
        <v>191</v>
      </c>
      <c r="E161" s="13">
        <v>4</v>
      </c>
      <c r="F161" s="14">
        <v>120.6</v>
      </c>
      <c r="G161" s="14">
        <f t="shared" si="4"/>
        <v>482.4</v>
      </c>
      <c r="H161" s="14" t="s">
        <v>204</v>
      </c>
      <c r="I161" s="14" t="s">
        <v>205</v>
      </c>
      <c r="J161" s="15" t="s">
        <v>12</v>
      </c>
      <c r="K161" s="16">
        <f t="shared" si="5"/>
        <v>0.12</v>
      </c>
    </row>
    <row r="162" spans="1:11" ht="45" x14ac:dyDescent="0.2">
      <c r="A162" s="12">
        <v>157</v>
      </c>
      <c r="B162" s="13" t="s">
        <v>156</v>
      </c>
      <c r="C162" s="13">
        <v>416785</v>
      </c>
      <c r="D162" s="13" t="s">
        <v>210</v>
      </c>
      <c r="E162" s="13">
        <v>1000</v>
      </c>
      <c r="F162" s="14">
        <v>0.16</v>
      </c>
      <c r="G162" s="14">
        <f t="shared" si="4"/>
        <v>160</v>
      </c>
      <c r="H162" s="14" t="s">
        <v>204</v>
      </c>
      <c r="I162" s="14" t="s">
        <v>205</v>
      </c>
      <c r="J162" s="15" t="s">
        <v>12</v>
      </c>
      <c r="K162" s="16">
        <f t="shared" si="5"/>
        <v>0.01</v>
      </c>
    </row>
    <row r="163" spans="1:11" ht="67.5" x14ac:dyDescent="0.2">
      <c r="A163" s="12">
        <v>158</v>
      </c>
      <c r="B163" s="13" t="s">
        <v>157</v>
      </c>
      <c r="C163" s="13">
        <v>443089</v>
      </c>
      <c r="D163" s="13" t="s">
        <v>190</v>
      </c>
      <c r="E163" s="13">
        <v>2</v>
      </c>
      <c r="F163" s="14">
        <v>2230</v>
      </c>
      <c r="G163" s="14">
        <f t="shared" si="4"/>
        <v>4460</v>
      </c>
      <c r="H163" s="14" t="s">
        <v>204</v>
      </c>
      <c r="I163" s="14" t="s">
        <v>205</v>
      </c>
      <c r="J163" s="15" t="s">
        <v>12</v>
      </c>
      <c r="K163" s="16">
        <f t="shared" si="5"/>
        <v>0.8</v>
      </c>
    </row>
    <row r="164" spans="1:11" ht="56.25" x14ac:dyDescent="0.2">
      <c r="A164" s="12">
        <v>159</v>
      </c>
      <c r="B164" s="13" t="s">
        <v>158</v>
      </c>
      <c r="C164" s="13">
        <v>478331</v>
      </c>
      <c r="D164" s="13" t="s">
        <v>191</v>
      </c>
      <c r="E164" s="13">
        <v>16</v>
      </c>
      <c r="F164" s="14">
        <v>39.270000000000003</v>
      </c>
      <c r="G164" s="14">
        <f t="shared" si="4"/>
        <v>628.32000000000005</v>
      </c>
      <c r="H164" s="14" t="s">
        <v>204</v>
      </c>
      <c r="I164" s="14" t="s">
        <v>205</v>
      </c>
      <c r="J164" s="15" t="s">
        <v>12</v>
      </c>
      <c r="K164" s="16">
        <f t="shared" si="5"/>
        <v>0.05</v>
      </c>
    </row>
    <row r="165" spans="1:11" ht="22.5" x14ac:dyDescent="0.2">
      <c r="A165" s="12">
        <v>160</v>
      </c>
      <c r="B165" s="13" t="s">
        <v>159</v>
      </c>
      <c r="C165" s="13">
        <v>392335</v>
      </c>
      <c r="D165" s="13" t="s">
        <v>191</v>
      </c>
      <c r="E165" s="13">
        <v>2</v>
      </c>
      <c r="F165" s="14">
        <v>62.2</v>
      </c>
      <c r="G165" s="14">
        <f t="shared" si="4"/>
        <v>124.4</v>
      </c>
      <c r="H165" s="14" t="s">
        <v>204</v>
      </c>
      <c r="I165" s="14" t="s">
        <v>205</v>
      </c>
      <c r="J165" s="15" t="s">
        <v>12</v>
      </c>
      <c r="K165" s="16">
        <f t="shared" si="5"/>
        <v>0.1</v>
      </c>
    </row>
    <row r="166" spans="1:11" ht="67.5" x14ac:dyDescent="0.2">
      <c r="A166" s="12">
        <v>161</v>
      </c>
      <c r="B166" s="13" t="s">
        <v>160</v>
      </c>
      <c r="C166" s="13">
        <v>434550</v>
      </c>
      <c r="D166" s="13" t="s">
        <v>203</v>
      </c>
      <c r="E166" s="13">
        <v>8</v>
      </c>
      <c r="F166" s="14">
        <v>51.93</v>
      </c>
      <c r="G166" s="14">
        <f t="shared" si="4"/>
        <v>415.44</v>
      </c>
      <c r="H166" s="14" t="s">
        <v>204</v>
      </c>
      <c r="I166" s="14" t="s">
        <v>205</v>
      </c>
      <c r="J166" s="15" t="s">
        <v>12</v>
      </c>
      <c r="K166" s="16">
        <f t="shared" si="5"/>
        <v>0.1</v>
      </c>
    </row>
    <row r="167" spans="1:11" ht="67.5" x14ac:dyDescent="0.2">
      <c r="A167" s="12">
        <v>162</v>
      </c>
      <c r="B167" s="13" t="s">
        <v>161</v>
      </c>
      <c r="C167" s="13">
        <v>381978</v>
      </c>
      <c r="D167" s="13" t="s">
        <v>210</v>
      </c>
      <c r="E167" s="13">
        <v>200</v>
      </c>
      <c r="F167" s="14">
        <v>1.49</v>
      </c>
      <c r="G167" s="14">
        <f t="shared" si="4"/>
        <v>298</v>
      </c>
      <c r="H167" s="14" t="s">
        <v>204</v>
      </c>
      <c r="I167" s="14" t="s">
        <v>205</v>
      </c>
      <c r="J167" s="15" t="s">
        <v>12</v>
      </c>
      <c r="K167" s="16">
        <f t="shared" si="5"/>
        <v>0.01</v>
      </c>
    </row>
    <row r="168" spans="1:11" ht="33.75" x14ac:dyDescent="0.2">
      <c r="A168" s="12">
        <v>163</v>
      </c>
      <c r="B168" s="13" t="s">
        <v>162</v>
      </c>
      <c r="C168" s="13">
        <v>483928</v>
      </c>
      <c r="D168" s="13" t="s">
        <v>191</v>
      </c>
      <c r="E168" s="13">
        <v>3</v>
      </c>
      <c r="F168" s="14">
        <v>54.14</v>
      </c>
      <c r="G168" s="14">
        <f t="shared" si="4"/>
        <v>162.42000000000002</v>
      </c>
      <c r="H168" s="14" t="s">
        <v>204</v>
      </c>
      <c r="I168" s="14" t="s">
        <v>205</v>
      </c>
      <c r="J168" s="15" t="s">
        <v>12</v>
      </c>
      <c r="K168" s="16">
        <f t="shared" si="5"/>
        <v>0.1</v>
      </c>
    </row>
    <row r="169" spans="1:11" ht="67.5" x14ac:dyDescent="0.2">
      <c r="A169" s="12">
        <v>164</v>
      </c>
      <c r="B169" s="13" t="s">
        <v>163</v>
      </c>
      <c r="C169" s="13">
        <v>353054</v>
      </c>
      <c r="D169" s="13" t="s">
        <v>210</v>
      </c>
      <c r="E169" s="13">
        <v>300</v>
      </c>
      <c r="F169" s="14">
        <v>0.97</v>
      </c>
      <c r="G169" s="14">
        <f t="shared" si="4"/>
        <v>291</v>
      </c>
      <c r="H169" s="14" t="s">
        <v>204</v>
      </c>
      <c r="I169" s="14" t="s">
        <v>205</v>
      </c>
      <c r="J169" s="15" t="s">
        <v>12</v>
      </c>
      <c r="K169" s="16">
        <f t="shared" si="5"/>
        <v>0.01</v>
      </c>
    </row>
    <row r="170" spans="1:11" s="11" customFormat="1" ht="56.25" x14ac:dyDescent="0.2">
      <c r="A170" s="12">
        <v>165</v>
      </c>
      <c r="B170" s="13" t="s">
        <v>229</v>
      </c>
      <c r="C170" s="13">
        <v>432927</v>
      </c>
      <c r="D170" s="13" t="s">
        <v>210</v>
      </c>
      <c r="E170" s="13">
        <v>20</v>
      </c>
      <c r="F170" s="14">
        <v>345.25</v>
      </c>
      <c r="G170" s="14">
        <f t="shared" si="4"/>
        <v>6905</v>
      </c>
      <c r="H170" s="14" t="s">
        <v>204</v>
      </c>
      <c r="I170" s="14" t="s">
        <v>205</v>
      </c>
      <c r="J170" s="15" t="s">
        <v>12</v>
      </c>
      <c r="K170" s="16">
        <f t="shared" si="5"/>
        <v>0.2</v>
      </c>
    </row>
    <row r="171" spans="1:11" ht="67.5" x14ac:dyDescent="0.2">
      <c r="A171" s="12">
        <v>166</v>
      </c>
      <c r="B171" s="13" t="s">
        <v>164</v>
      </c>
      <c r="C171" s="13">
        <v>359282</v>
      </c>
      <c r="D171" s="13" t="s">
        <v>210</v>
      </c>
      <c r="E171" s="13">
        <v>2500</v>
      </c>
      <c r="F171" s="14">
        <v>0.09</v>
      </c>
      <c r="G171" s="14">
        <f t="shared" si="4"/>
        <v>225</v>
      </c>
      <c r="H171" s="14" t="s">
        <v>204</v>
      </c>
      <c r="I171" s="14" t="s">
        <v>205</v>
      </c>
      <c r="J171" s="15" t="s">
        <v>12</v>
      </c>
      <c r="K171" s="16">
        <f t="shared" si="5"/>
        <v>0.01</v>
      </c>
    </row>
    <row r="172" spans="1:11" ht="56.25" x14ac:dyDescent="0.2">
      <c r="A172" s="12">
        <v>167</v>
      </c>
      <c r="B172" s="13" t="s">
        <v>226</v>
      </c>
      <c r="C172" s="13">
        <v>427807</v>
      </c>
      <c r="D172" s="13" t="s">
        <v>219</v>
      </c>
      <c r="E172" s="13">
        <v>2</v>
      </c>
      <c r="F172" s="14">
        <v>803</v>
      </c>
      <c r="G172" s="14">
        <f t="shared" si="4"/>
        <v>1606</v>
      </c>
      <c r="H172" s="14" t="s">
        <v>204</v>
      </c>
      <c r="I172" s="14" t="s">
        <v>205</v>
      </c>
      <c r="J172" s="15" t="s">
        <v>12</v>
      </c>
      <c r="K172" s="16">
        <f t="shared" si="5"/>
        <v>0.4</v>
      </c>
    </row>
    <row r="173" spans="1:11" ht="67.5" x14ac:dyDescent="0.2">
      <c r="A173" s="12">
        <v>168</v>
      </c>
      <c r="B173" s="13" t="s">
        <v>165</v>
      </c>
      <c r="C173" s="13">
        <v>345770</v>
      </c>
      <c r="D173" s="13" t="s">
        <v>210</v>
      </c>
      <c r="E173" s="13">
        <v>3250</v>
      </c>
      <c r="F173" s="14">
        <v>0.22</v>
      </c>
      <c r="G173" s="14">
        <f t="shared" si="4"/>
        <v>715</v>
      </c>
      <c r="H173" s="14" t="s">
        <v>204</v>
      </c>
      <c r="I173" s="14" t="s">
        <v>205</v>
      </c>
      <c r="J173" s="15" t="s">
        <v>12</v>
      </c>
      <c r="K173" s="16">
        <f t="shared" si="5"/>
        <v>0.01</v>
      </c>
    </row>
    <row r="174" spans="1:11" ht="56.25" x14ac:dyDescent="0.2">
      <c r="A174" s="12">
        <v>169</v>
      </c>
      <c r="B174" s="13" t="s">
        <v>166</v>
      </c>
      <c r="C174" s="13">
        <v>412490</v>
      </c>
      <c r="D174" s="13" t="s">
        <v>210</v>
      </c>
      <c r="E174" s="13">
        <v>1000</v>
      </c>
      <c r="F174" s="14">
        <v>0.34</v>
      </c>
      <c r="G174" s="14">
        <f t="shared" si="4"/>
        <v>340</v>
      </c>
      <c r="H174" s="14" t="s">
        <v>204</v>
      </c>
      <c r="I174" s="14" t="s">
        <v>205</v>
      </c>
      <c r="J174" s="15" t="s">
        <v>12</v>
      </c>
      <c r="K174" s="16">
        <f t="shared" si="5"/>
        <v>0.01</v>
      </c>
    </row>
    <row r="175" spans="1:11" s="11" customFormat="1" ht="67.5" x14ac:dyDescent="0.2">
      <c r="A175" s="12">
        <v>170</v>
      </c>
      <c r="B175" s="13" t="s">
        <v>167</v>
      </c>
      <c r="C175" s="13">
        <v>437245</v>
      </c>
      <c r="D175" s="13" t="s">
        <v>210</v>
      </c>
      <c r="E175" s="13">
        <v>2500</v>
      </c>
      <c r="F175" s="14">
        <v>0.13</v>
      </c>
      <c r="G175" s="14">
        <f t="shared" ref="G175:G196" si="6">F175*E175</f>
        <v>325</v>
      </c>
      <c r="H175" s="14" t="s">
        <v>204</v>
      </c>
      <c r="I175" s="14" t="s">
        <v>205</v>
      </c>
      <c r="J175" s="15" t="s">
        <v>12</v>
      </c>
      <c r="K175" s="16">
        <f t="shared" ref="K175:K196" si="7">IF(F175&lt;0.01,"",IF(AND(F175&gt;=0.01,F175&lt;=5),0.01,IF(F175&lt;=10,0.02,IF(F175&lt;=20,0.03,IF(F175&lt;=50,0.05,IF(F175&lt;=100,0.1,IF(F175&lt;=200,0.12,IF(F175&lt;=500,0.2,IF(F175&lt;=1000,0.4,IF(F175&lt;=2000,0.5,IF(F175&lt;=5000,0.8,IF(F175&lt;=10000,F175*0.005,"Avaliação Específica"))))))))))))</f>
        <v>0.01</v>
      </c>
    </row>
    <row r="176" spans="1:11" ht="67.5" x14ac:dyDescent="0.2">
      <c r="A176" s="12">
        <v>171</v>
      </c>
      <c r="B176" s="13" t="s">
        <v>168</v>
      </c>
      <c r="C176" s="13">
        <v>359947</v>
      </c>
      <c r="D176" s="13" t="s">
        <v>210</v>
      </c>
      <c r="E176" s="13">
        <v>1000</v>
      </c>
      <c r="F176" s="14">
        <v>0.14788000000000001</v>
      </c>
      <c r="G176" s="14">
        <f t="shared" si="6"/>
        <v>147.88000000000002</v>
      </c>
      <c r="H176" s="14" t="s">
        <v>204</v>
      </c>
      <c r="I176" s="14" t="s">
        <v>205</v>
      </c>
      <c r="J176" s="15" t="s">
        <v>12</v>
      </c>
      <c r="K176" s="16">
        <f t="shared" si="7"/>
        <v>0.01</v>
      </c>
    </row>
    <row r="177" spans="1:11" ht="67.5" x14ac:dyDescent="0.2">
      <c r="A177" s="12">
        <v>172</v>
      </c>
      <c r="B177" s="13" t="s">
        <v>169</v>
      </c>
      <c r="C177" s="13">
        <v>437245</v>
      </c>
      <c r="D177" s="13" t="s">
        <v>210</v>
      </c>
      <c r="E177" s="13">
        <v>1000</v>
      </c>
      <c r="F177" s="14">
        <v>0.15</v>
      </c>
      <c r="G177" s="14">
        <f t="shared" si="6"/>
        <v>150</v>
      </c>
      <c r="H177" s="14" t="s">
        <v>204</v>
      </c>
      <c r="I177" s="14" t="s">
        <v>205</v>
      </c>
      <c r="J177" s="15" t="s">
        <v>12</v>
      </c>
      <c r="K177" s="16">
        <f t="shared" si="7"/>
        <v>0.01</v>
      </c>
    </row>
    <row r="178" spans="1:11" ht="56.25" x14ac:dyDescent="0.2">
      <c r="A178" s="12">
        <v>173</v>
      </c>
      <c r="B178" s="13" t="s">
        <v>170</v>
      </c>
      <c r="C178" s="13">
        <v>352214</v>
      </c>
      <c r="D178" s="13" t="s">
        <v>210</v>
      </c>
      <c r="E178" s="13">
        <v>1500</v>
      </c>
      <c r="F178" s="14">
        <v>0.32</v>
      </c>
      <c r="G178" s="14">
        <f t="shared" si="6"/>
        <v>480</v>
      </c>
      <c r="H178" s="14" t="s">
        <v>204</v>
      </c>
      <c r="I178" s="14" t="s">
        <v>205</v>
      </c>
      <c r="J178" s="15" t="s">
        <v>12</v>
      </c>
      <c r="K178" s="16">
        <f t="shared" si="7"/>
        <v>0.01</v>
      </c>
    </row>
    <row r="179" spans="1:11" ht="45" x14ac:dyDescent="0.2">
      <c r="A179" s="12">
        <v>174</v>
      </c>
      <c r="B179" s="13" t="s">
        <v>171</v>
      </c>
      <c r="C179" s="13">
        <v>381057</v>
      </c>
      <c r="D179" s="13" t="s">
        <v>210</v>
      </c>
      <c r="E179" s="13">
        <v>1000</v>
      </c>
      <c r="F179" s="14">
        <v>0.11</v>
      </c>
      <c r="G179" s="14">
        <f t="shared" si="6"/>
        <v>110</v>
      </c>
      <c r="H179" s="14" t="s">
        <v>204</v>
      </c>
      <c r="I179" s="14" t="s">
        <v>205</v>
      </c>
      <c r="J179" s="15" t="s">
        <v>12</v>
      </c>
      <c r="K179" s="16">
        <f t="shared" si="7"/>
        <v>0.01</v>
      </c>
    </row>
    <row r="180" spans="1:11" ht="67.5" x14ac:dyDescent="0.2">
      <c r="A180" s="12">
        <v>175</v>
      </c>
      <c r="B180" s="13" t="s">
        <v>172</v>
      </c>
      <c r="C180" s="13">
        <v>357767</v>
      </c>
      <c r="D180" s="13" t="s">
        <v>210</v>
      </c>
      <c r="E180" s="13">
        <v>2000</v>
      </c>
      <c r="F180" s="14">
        <v>0.12</v>
      </c>
      <c r="G180" s="14">
        <f t="shared" si="6"/>
        <v>240</v>
      </c>
      <c r="H180" s="14" t="s">
        <v>204</v>
      </c>
      <c r="I180" s="14" t="s">
        <v>205</v>
      </c>
      <c r="J180" s="15" t="s">
        <v>12</v>
      </c>
      <c r="K180" s="16">
        <f t="shared" si="7"/>
        <v>0.01</v>
      </c>
    </row>
    <row r="181" spans="1:11" ht="67.5" x14ac:dyDescent="0.2">
      <c r="A181" s="12">
        <v>176</v>
      </c>
      <c r="B181" s="13" t="s">
        <v>173</v>
      </c>
      <c r="C181" s="13">
        <v>359284</v>
      </c>
      <c r="D181" s="13" t="s">
        <v>210</v>
      </c>
      <c r="E181" s="13">
        <v>1000</v>
      </c>
      <c r="F181" s="14">
        <v>0.19</v>
      </c>
      <c r="G181" s="14">
        <f t="shared" si="6"/>
        <v>190</v>
      </c>
      <c r="H181" s="14" t="s">
        <v>204</v>
      </c>
      <c r="I181" s="14" t="s">
        <v>205</v>
      </c>
      <c r="J181" s="15" t="s">
        <v>12</v>
      </c>
      <c r="K181" s="16">
        <f t="shared" si="7"/>
        <v>0.01</v>
      </c>
    </row>
    <row r="182" spans="1:11" ht="56.25" x14ac:dyDescent="0.2">
      <c r="A182" s="12">
        <v>177</v>
      </c>
      <c r="B182" s="13" t="s">
        <v>174</v>
      </c>
      <c r="C182" s="13">
        <v>380910</v>
      </c>
      <c r="D182" s="13" t="s">
        <v>210</v>
      </c>
      <c r="E182" s="13">
        <v>4000</v>
      </c>
      <c r="F182" s="14">
        <v>0.12</v>
      </c>
      <c r="G182" s="14">
        <f t="shared" si="6"/>
        <v>480</v>
      </c>
      <c r="H182" s="14" t="s">
        <v>204</v>
      </c>
      <c r="I182" s="14" t="s">
        <v>205</v>
      </c>
      <c r="J182" s="15" t="s">
        <v>12</v>
      </c>
      <c r="K182" s="16">
        <f t="shared" si="7"/>
        <v>0.01</v>
      </c>
    </row>
    <row r="183" spans="1:11" ht="67.5" x14ac:dyDescent="0.2">
      <c r="A183" s="12">
        <v>178</v>
      </c>
      <c r="B183" s="13" t="s">
        <v>175</v>
      </c>
      <c r="C183" s="13">
        <v>369003</v>
      </c>
      <c r="D183" s="13" t="s">
        <v>200</v>
      </c>
      <c r="E183" s="13">
        <v>2</v>
      </c>
      <c r="F183" s="14">
        <v>64.540000000000006</v>
      </c>
      <c r="G183" s="14">
        <f t="shared" si="6"/>
        <v>129.08000000000001</v>
      </c>
      <c r="H183" s="14" t="s">
        <v>204</v>
      </c>
      <c r="I183" s="14" t="s">
        <v>205</v>
      </c>
      <c r="J183" s="15" t="s">
        <v>12</v>
      </c>
      <c r="K183" s="16">
        <f t="shared" si="7"/>
        <v>0.1</v>
      </c>
    </row>
    <row r="184" spans="1:11" ht="67.5" x14ac:dyDescent="0.2">
      <c r="A184" s="12">
        <v>179</v>
      </c>
      <c r="B184" s="13" t="s">
        <v>176</v>
      </c>
      <c r="C184" s="13">
        <v>346778</v>
      </c>
      <c r="D184" s="13" t="s">
        <v>210</v>
      </c>
      <c r="E184" s="13">
        <v>11000</v>
      </c>
      <c r="F184" s="14">
        <v>0.08</v>
      </c>
      <c r="G184" s="14">
        <f t="shared" si="6"/>
        <v>880</v>
      </c>
      <c r="H184" s="14" t="s">
        <v>204</v>
      </c>
      <c r="I184" s="14" t="s">
        <v>205</v>
      </c>
      <c r="J184" s="15" t="s">
        <v>12</v>
      </c>
      <c r="K184" s="16">
        <f t="shared" si="7"/>
        <v>0.01</v>
      </c>
    </row>
    <row r="185" spans="1:11" ht="45" x14ac:dyDescent="0.2">
      <c r="A185" s="12">
        <v>180</v>
      </c>
      <c r="B185" s="13" t="s">
        <v>177</v>
      </c>
      <c r="C185" s="13">
        <v>360413</v>
      </c>
      <c r="D185" s="13" t="s">
        <v>191</v>
      </c>
      <c r="E185" s="13">
        <v>13</v>
      </c>
      <c r="F185" s="14">
        <v>165.7</v>
      </c>
      <c r="G185" s="14">
        <f t="shared" si="6"/>
        <v>2154.1</v>
      </c>
      <c r="H185" s="14" t="s">
        <v>204</v>
      </c>
      <c r="I185" s="14" t="s">
        <v>205</v>
      </c>
      <c r="J185" s="15" t="s">
        <v>12</v>
      </c>
      <c r="K185" s="16">
        <f t="shared" si="7"/>
        <v>0.12</v>
      </c>
    </row>
    <row r="186" spans="1:11" ht="56.25" x14ac:dyDescent="0.2">
      <c r="A186" s="12">
        <v>181</v>
      </c>
      <c r="B186" s="13" t="s">
        <v>178</v>
      </c>
      <c r="C186" s="13">
        <v>360392</v>
      </c>
      <c r="D186" s="13" t="s">
        <v>210</v>
      </c>
      <c r="E186" s="13">
        <v>1500</v>
      </c>
      <c r="F186" s="14">
        <v>0.24</v>
      </c>
      <c r="G186" s="14">
        <f t="shared" si="6"/>
        <v>360</v>
      </c>
      <c r="H186" s="14" t="s">
        <v>204</v>
      </c>
      <c r="I186" s="14" t="s">
        <v>205</v>
      </c>
      <c r="J186" s="15" t="s">
        <v>12</v>
      </c>
      <c r="K186" s="16">
        <f t="shared" si="7"/>
        <v>0.01</v>
      </c>
    </row>
    <row r="187" spans="1:11" ht="67.5" x14ac:dyDescent="0.2">
      <c r="A187" s="12">
        <v>182</v>
      </c>
      <c r="B187" s="13" t="s">
        <v>179</v>
      </c>
      <c r="C187" s="13">
        <v>412424</v>
      </c>
      <c r="D187" s="13" t="s">
        <v>210</v>
      </c>
      <c r="E187" s="13">
        <v>750</v>
      </c>
      <c r="F187" s="14">
        <v>2.65</v>
      </c>
      <c r="G187" s="14">
        <f t="shared" si="6"/>
        <v>1987.5</v>
      </c>
      <c r="H187" s="14" t="s">
        <v>204</v>
      </c>
      <c r="I187" s="14" t="s">
        <v>205</v>
      </c>
      <c r="J187" s="15" t="s">
        <v>12</v>
      </c>
      <c r="K187" s="16">
        <f t="shared" si="7"/>
        <v>0.01</v>
      </c>
    </row>
    <row r="188" spans="1:11" ht="56.25" x14ac:dyDescent="0.2">
      <c r="A188" s="12">
        <v>183</v>
      </c>
      <c r="B188" s="13" t="s">
        <v>180</v>
      </c>
      <c r="C188" s="13">
        <v>437627</v>
      </c>
      <c r="D188" s="13" t="s">
        <v>210</v>
      </c>
      <c r="E188" s="13">
        <v>1500</v>
      </c>
      <c r="F188" s="14">
        <v>0.44</v>
      </c>
      <c r="G188" s="14">
        <f t="shared" si="6"/>
        <v>660</v>
      </c>
      <c r="H188" s="14" t="s">
        <v>204</v>
      </c>
      <c r="I188" s="14" t="s">
        <v>205</v>
      </c>
      <c r="J188" s="15" t="s">
        <v>12</v>
      </c>
      <c r="K188" s="16">
        <f t="shared" si="7"/>
        <v>0.01</v>
      </c>
    </row>
    <row r="189" spans="1:11" ht="67.5" x14ac:dyDescent="0.2">
      <c r="A189" s="12">
        <v>184</v>
      </c>
      <c r="B189" s="13" t="s">
        <v>181</v>
      </c>
      <c r="C189" s="13">
        <v>347747</v>
      </c>
      <c r="D189" s="13" t="s">
        <v>210</v>
      </c>
      <c r="E189" s="13">
        <v>2500</v>
      </c>
      <c r="F189" s="14">
        <v>7.0000000000000007E-2</v>
      </c>
      <c r="G189" s="14">
        <f t="shared" si="6"/>
        <v>175.00000000000003</v>
      </c>
      <c r="H189" s="14" t="s">
        <v>204</v>
      </c>
      <c r="I189" s="14" t="s">
        <v>205</v>
      </c>
      <c r="J189" s="15" t="s">
        <v>12</v>
      </c>
      <c r="K189" s="16">
        <f t="shared" si="7"/>
        <v>0.01</v>
      </c>
    </row>
    <row r="190" spans="1:11" ht="78.75" x14ac:dyDescent="0.2">
      <c r="A190" s="12">
        <v>185</v>
      </c>
      <c r="B190" s="13" t="s">
        <v>182</v>
      </c>
      <c r="C190" s="13">
        <v>350143</v>
      </c>
      <c r="D190" s="13" t="s">
        <v>191</v>
      </c>
      <c r="E190" s="13">
        <v>4</v>
      </c>
      <c r="F190" s="14">
        <v>141.18</v>
      </c>
      <c r="G190" s="14">
        <f t="shared" si="6"/>
        <v>564.72</v>
      </c>
      <c r="H190" s="14" t="s">
        <v>204</v>
      </c>
      <c r="I190" s="14" t="s">
        <v>205</v>
      </c>
      <c r="J190" s="15" t="s">
        <v>12</v>
      </c>
      <c r="K190" s="16">
        <f t="shared" si="7"/>
        <v>0.12</v>
      </c>
    </row>
    <row r="191" spans="1:11" ht="78.75" x14ac:dyDescent="0.2">
      <c r="A191" s="12">
        <v>186</v>
      </c>
      <c r="B191" s="13" t="s">
        <v>183</v>
      </c>
      <c r="C191" s="13">
        <v>410637</v>
      </c>
      <c r="D191" s="13" t="s">
        <v>191</v>
      </c>
      <c r="E191" s="13">
        <v>3</v>
      </c>
      <c r="F191" s="14">
        <v>1370.64</v>
      </c>
      <c r="G191" s="14">
        <f t="shared" si="6"/>
        <v>4111.92</v>
      </c>
      <c r="H191" s="14" t="s">
        <v>204</v>
      </c>
      <c r="I191" s="14" t="s">
        <v>205</v>
      </c>
      <c r="J191" s="15" t="s">
        <v>12</v>
      </c>
      <c r="K191" s="16">
        <f t="shared" si="7"/>
        <v>0.5</v>
      </c>
    </row>
    <row r="192" spans="1:11" ht="67.5" x14ac:dyDescent="0.2">
      <c r="A192" s="12">
        <v>187</v>
      </c>
      <c r="B192" s="13" t="s">
        <v>184</v>
      </c>
      <c r="C192" s="13">
        <v>429695</v>
      </c>
      <c r="D192" s="13" t="s">
        <v>219</v>
      </c>
      <c r="E192" s="13">
        <v>3</v>
      </c>
      <c r="F192" s="14">
        <v>320.86</v>
      </c>
      <c r="G192" s="14">
        <f t="shared" si="6"/>
        <v>962.58</v>
      </c>
      <c r="H192" s="14" t="s">
        <v>204</v>
      </c>
      <c r="I192" s="14" t="s">
        <v>205</v>
      </c>
      <c r="J192" s="15" t="s">
        <v>12</v>
      </c>
      <c r="K192" s="16">
        <f t="shared" si="7"/>
        <v>0.2</v>
      </c>
    </row>
    <row r="193" spans="1:11" ht="56.25" x14ac:dyDescent="0.2">
      <c r="A193" s="12">
        <v>188</v>
      </c>
      <c r="B193" s="13" t="s">
        <v>185</v>
      </c>
      <c r="C193" s="13">
        <v>374994</v>
      </c>
      <c r="D193" s="13" t="s">
        <v>189</v>
      </c>
      <c r="E193" s="13">
        <v>35</v>
      </c>
      <c r="F193" s="14">
        <v>60</v>
      </c>
      <c r="G193" s="14">
        <f t="shared" si="6"/>
        <v>2100</v>
      </c>
      <c r="H193" s="14" t="s">
        <v>204</v>
      </c>
      <c r="I193" s="14" t="s">
        <v>205</v>
      </c>
      <c r="J193" s="15" t="s">
        <v>12</v>
      </c>
      <c r="K193" s="16">
        <f t="shared" si="7"/>
        <v>0.1</v>
      </c>
    </row>
    <row r="194" spans="1:11" ht="67.5" x14ac:dyDescent="0.2">
      <c r="A194" s="12">
        <v>189</v>
      </c>
      <c r="B194" s="13" t="s">
        <v>186</v>
      </c>
      <c r="C194" s="13">
        <v>347685</v>
      </c>
      <c r="D194" s="13" t="s">
        <v>210</v>
      </c>
      <c r="E194" s="13">
        <v>750</v>
      </c>
      <c r="F194" s="14">
        <v>0.37</v>
      </c>
      <c r="G194" s="14">
        <f t="shared" si="6"/>
        <v>277.5</v>
      </c>
      <c r="H194" s="14" t="s">
        <v>204</v>
      </c>
      <c r="I194" s="14" t="s">
        <v>205</v>
      </c>
      <c r="J194" s="15" t="s">
        <v>12</v>
      </c>
      <c r="K194" s="16">
        <f t="shared" si="7"/>
        <v>0.01</v>
      </c>
    </row>
    <row r="195" spans="1:11" ht="78.75" x14ac:dyDescent="0.2">
      <c r="A195" s="12">
        <v>190</v>
      </c>
      <c r="B195" s="13" t="s">
        <v>187</v>
      </c>
      <c r="C195" s="13">
        <v>402644</v>
      </c>
      <c r="D195" s="13" t="s">
        <v>210</v>
      </c>
      <c r="E195" s="13">
        <v>750</v>
      </c>
      <c r="F195" s="14">
        <v>0.4</v>
      </c>
      <c r="G195" s="14">
        <f t="shared" si="6"/>
        <v>300</v>
      </c>
      <c r="H195" s="14" t="s">
        <v>204</v>
      </c>
      <c r="I195" s="14" t="s">
        <v>205</v>
      </c>
      <c r="J195" s="15" t="s">
        <v>12</v>
      </c>
      <c r="K195" s="16">
        <f t="shared" si="7"/>
        <v>0.01</v>
      </c>
    </row>
    <row r="196" spans="1:11" ht="78.75" x14ac:dyDescent="0.2">
      <c r="A196" s="12">
        <v>191</v>
      </c>
      <c r="B196" s="13" t="s">
        <v>227</v>
      </c>
      <c r="C196" s="13">
        <v>383418</v>
      </c>
      <c r="D196" s="13" t="s">
        <v>228</v>
      </c>
      <c r="E196" s="13">
        <v>17</v>
      </c>
      <c r="F196" s="14">
        <v>254.7</v>
      </c>
      <c r="G196" s="14">
        <f t="shared" si="6"/>
        <v>4329.8999999999996</v>
      </c>
      <c r="H196" s="14" t="s">
        <v>204</v>
      </c>
      <c r="I196" s="14" t="s">
        <v>205</v>
      </c>
      <c r="J196" s="15" t="s">
        <v>12</v>
      </c>
      <c r="K196" s="16">
        <f t="shared" si="7"/>
        <v>0.2</v>
      </c>
    </row>
    <row r="197" spans="1:11" ht="22.5" x14ac:dyDescent="0.2">
      <c r="F197" s="6" t="s">
        <v>206</v>
      </c>
      <c r="G197" s="8">
        <f>SUM(G6:G196)</f>
        <v>479545.56000000011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114/2022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2022-09-30T12:07:14Z</cp:lastPrinted>
  <dcterms:created xsi:type="dcterms:W3CDTF">2019-07-30T23:05:19Z</dcterms:created>
  <dcterms:modified xsi:type="dcterms:W3CDTF">2022-09-30T12:38:20Z</dcterms:modified>
</cp:coreProperties>
</file>