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0610" yWindow="1830" windowWidth="20730" windowHeight="11310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Folha1!$A$1:$K$102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1" l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K6" i="1" l="1"/>
  <c r="G6" i="1" l="1"/>
  <c r="G101" i="1" s="1"/>
</calcChain>
</file>

<file path=xl/sharedStrings.xml><?xml version="1.0" encoding="utf-8"?>
<sst xmlns="http://schemas.openxmlformats.org/spreadsheetml/2006/main" count="490" uniqueCount="142">
  <si>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</si>
  <si>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</si>
  <si>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</si>
  <si>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</si>
  <si>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</si>
  <si>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</si>
  <si>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</si>
  <si>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</si>
  <si>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</si>
  <si>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</si>
  <si>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</si>
  <si>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</si>
  <si>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</si>
  <si>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</si>
  <si>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</si>
  <si>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kit tipagem sanguínea: 1 Frasco 10 ml - Soro Anti A, 1 Frasco 10 ml - Soro Anti B e 1 Frasco 10 ml - Soro Anti D (Fator RH)</t>
  </si>
  <si>
    <t xml:space="preserve">Ácido Peracético em pó - Desinfetante de alto nível. Ácido Peracético 0,2% p/p. Possui eficácia garantida e comprovada contra bactérias, esporos, fungos, vírus e mycobacterium terrae avium. Composição: percarbonato de sódio monoidratado TAED (tetra-acetil etileno diamina) + adjuvante e tensoativo. Indicação: limpeza e desinfecção de equipamentos em geral, materiais inalatórios, endoscópio, tubos corrugados, kits de nebulização ou micronebulização ou macronebulização, látex, acrílicos, entre outros. </t>
  </si>
  <si>
    <t>ALÇA BACTERIOLÓGICA, MATERIAL NÍQUEL CROMO, COMPONENTES COM CABO, CALIBRAGEM CALIBRADA, VOLUME 1 MCL</t>
  </si>
  <si>
    <t>alça bacteriológica, material níquel cromo, componentes sem cabo, calibragem calibrada, volume 10 mcl</t>
  </si>
  <si>
    <t>ALÇA BACTERIOLÓGICA, MATERIAL PLATINA, COMPONENTES COM CABO, CALIBRAGEM CALIBRADA, VOLUME 10 MCL</t>
  </si>
  <si>
    <t>Álcool Iodado 0,1%, antisséptico tópico, utilizado em curativos no tratamento de feridas.Iodo a 0,1% em álcool etílico 50% (v/v). Frasco 1L</t>
  </si>
  <si>
    <t>ALGODÃO, HIDRÓFILO, EM BOLAS, ALVEJADO, PURIFICADO, ISENTO DE IMPUREZAS, NÃO ESTÉRIL</t>
  </si>
  <si>
    <t>ALGODÃO, HIDRÓFILO, EM ROLETE, ALVEJADO, PURIFICADO, ISENTO DE IMPUREZAS, NÃO ESTÉRIL. Fornecimento em rolo de 500g com embalagem lacrada</t>
  </si>
  <si>
    <t>ATADURA, CREPOM, 100% ALGODÃO, 10 CM, 180 CM, EM REPOUSO, 13 UN/CM², EMBALAGEM INDIVIDUAL</t>
  </si>
  <si>
    <t>ATADURA, CREPOM, 100% ALGODÃO, 15 CM, 180 CM, EM REPOUSO, 13 UN/CM², EMBALAGEM INDIVIDUAL</t>
  </si>
  <si>
    <t>ATADURA, CREPOM, 100% ALGODÃO, 20 CM, 180 CM, EM REPOUSO, 13 UN/CM², EMBALAGEM INDIVIDUAL</t>
  </si>
  <si>
    <t>ATADURA, CREPOM, 100% ALGODÃO, 30 CM, 180 CM, EM REPOUSO, 13 UN/CM², EMBALAGEM INDIVIDUAL</t>
  </si>
  <si>
    <t>BANDAGEM ELÁSTICA, NÃO TECIDO POROSO, AUTO-ADERENTE, 100 MM, 4,5 M, COM COR, COM FIBRAS ELÁSTICAS</t>
  </si>
  <si>
    <t>BANDAGEM ELÁSTICA, NÃO TECIDO POROSO, AUTO-ADERENTE, 50 MM, 4,5 M, COM COR, COM FIBRAS ELÁSTICAS</t>
  </si>
  <si>
    <t>Bandeja, material aço inoxidável, tipo lisa, dimensões cerca de 22 cm x 12 cm x 1 cm, esterilizável.</t>
  </si>
  <si>
    <t>Bandeja, material aço inoxidável, tipo lisa, dimensões cerca de 30 x 20 x 5, esterilizável</t>
  </si>
  <si>
    <t>Bandeja, material aço inoxidável, tipo lisa, dimensões cerca de 45 x 35 x 5, esterilizável</t>
  </si>
  <si>
    <t>BOLSA COLETORA DE HEMODERIVADOS, PVC, COLETA SANGUE, SIMPLES, 500 ML, TUBO DE COLETA, AGULHAS, COM CPDA-1, EM SISTEMA FECHADO, ESTÉRIL,ATÓXICA,APIROGÊNICA</t>
  </si>
  <si>
    <t>BOLSA OSTOMIA, MATÉRIA PRIMA PLÁSTICO, APLICAÇÃO UROSTOMIA, NÚMERO DE PEÇAS 2 PEÇAS (PLACA E BOLSA SEPARADAS), MODELO DRENÁVEL, TIPO DE BOLSA TRANSPARENTE, TIPO DE ADESIVO ADESIVO MICROPOROSO, MATERIAL DA PLACA RESINA SINTÉTICA, DIÂMETRO RECORTÁVEL ATÉ 70, CARACTERÍSTICAS ADICIONAIS VÁLVULA ANTI-REFLUXO</t>
  </si>
  <si>
    <t>Coletor de urina sistema fechado 2000ml: Coletor de urina, sistema fechado, estéril, com conector de sonda rígido e conizado, extensor em PVC transparente cristal medindo 1,30 m e diâmetro interno entre 0,7 e 0,9 mm com dispositivo autovedante para coleta de urina. Bolsa coletora de material resistente, branco opaco na face posterior e branco transparente na anterior, graduada válvula antirefluxo e filtro de ar. Pinça para interrupção do fluxo no extensor e no sistema de drenagem. Conter alças plásticas ou cadarço para fixação na beira do leito. Capacidade de 2.000 ml, adulto. Fornecimento em pacote com 100 unidades.</t>
  </si>
  <si>
    <t>COLETOR MATERIAL PÉRFURO-CORTANTE, PAPELÃO, 13 L, ALÇAS RÍGIDAS E TAMPA, REVESTIMENTO INTERNO EM POLIETILENO ALTA DENSIDADE, DESCARTÁVEL</t>
  </si>
  <si>
    <t>COLETOR MATERIAL PÉRFURO-CORTANTE, PAPELÃO, 20 L, ALÇAS RÍGIDAS E TAMPA, REVESTIMENTO INTERNO EM POLIETILENO ALTA DENSIDADE, DESCARTÁVEL</t>
  </si>
  <si>
    <t>COLETOR MATERIAL PÉRFURO-CORTANTE, PAPELÃO, 7 L, ALÇAS RÍGIDAS E TAMPA, REVESTIMENTO INTERNO EM POLIETILENO ALTA DENSIDADE, DESCARTÁVEL</t>
  </si>
  <si>
    <t>Compressa de Gaze 11 fios 7,5x7,5. Fornecimento em embalagem com 500 unidades.</t>
  </si>
  <si>
    <t>COMPRESSA GAZE ESTÉRIL, TECIDO 100% ALGODÃO, 13 FIOS/CM2, COR BRANCA,ISENTA DE IMPUREZAS, 8 CAMADAS, 7,50 CM, 7,50 CM, 5 DOBRAS, DESCARTÁVEL. Fornecimento em pacote com 500 unidades</t>
  </si>
  <si>
    <t>COMPRESSA GAZE, TECIDO 100% ALGODÃO, 9 FIOS/CM2, COR BRANCA,ISENTA DE IMPUREZAS, 8 CAMADAS, 7,50 CM, 7,50 CM, 5 DOBRAS, DESCARTÁVEL. Fornecimento em pacote com 500 unidades.</t>
  </si>
  <si>
    <t>COMPRESSA GAZE, TECIDO 100% ALGODÃO, TIPO QUEIJO, COR BRANCA,ISENTA DE IMPUREZAS, 8 CAMADAS, 13 FIOS/CM2, 91 CM, 91 M, 4 DOBRAS, EMBALAGEM PLÁSTICA INDIVIDUAL</t>
  </si>
  <si>
    <t>CONJUNTO PARA DIÁLISE PERITONEAL, COMPONENTES KIT TROCA/MANUTENÇÃO MENSAL PARA PACIENTES DPA/AP D, COMPOSIÇÃO DO KIT SISTEMA INTEGRADO DE BOLSAS DE INFUSÃO E DRENAGEM, COMPONENTES ADICIONAIS PROTETORES DE EXTENSÃO DE CATÉTER DESCARTÁVEIS, CARACTERÍSTICA ADICIONAL EQUIPOS DE DRENAGEM E P/CICLADORA, TIPO CONEXÃO CONECTOR LUER LOCK, CLAMPS PLÁSTICOS, ADICIONAL MÁSCARAS FACIAIS DESCARTÁVEIS</t>
  </si>
  <si>
    <t>Curativo de Alginato e Prata, tamanho 10cm x 10cm, composto por espuma de poliuretano com alginato de cálcio e prata 100% ionica</t>
  </si>
  <si>
    <t>Equipo Duas Vias; Estéril; Fabricado em PVC flexível; Possuir duas extremidades distais com conectores luer lock, duas extensões em PVC dotadas de dispositivo clamp de fechamento rápido em cores diferentes, um intermediário em "Y" unindo as extensões distais à extensão proximal(luer slip); Atóxico e Apirogênico;</t>
  </si>
  <si>
    <t>Equipo gotas com pinça rolete de alta precisão; injetor lateral em “Y’’ com membrana auto cicatrizante ou valvulado com área para rápida assepsia; dispositivo de entrada de ar lateral com filtro hidrófobo de 15 micras; câmara de gotejamento com filtro de fluído no seu interior (malha de 15 micras), transparente com gotejador para 20 gotas por ml e flexível com perfurador do soro tipo lanceta; tubo extensor em PVC ou polietileno flexível, uniforme; transparente em toda sua extensão, igual ou superior a 1,20 m de comprimento. Conector luer lock. Estéril apirogênico, atóxico e embalado em papel grau cirúrgico.</t>
  </si>
  <si>
    <t>Equipo Microgotas com Bureta; Câmara gotejadora flexível; Tubo em PVC de 1,50 m, estéril, atóxico e apirogênico; Pinça rolete para dosagem de volume; Conector luer lock, Bureta graduada em 150 ml, Pinça corta fluxo tipo Clamp, Injetor lateral autocicatrizante, Entrada de ar, Filtro de partícula</t>
  </si>
  <si>
    <t>Equipo microgotas para solução fotossensível, câmara graduada de capacidade igual ou acima de 150 ml, âmbar, com entrada de ar e filtro hidrófobo e injetor superior, graduação de 1 ml em 1 ml e destaque a cada 5 ml de boa visualização, subcâmara flexível âmbar com microgotejador para 60 mgts/ml; tubo extensor na cor âmbar, em PVC ou polietileno flexível, uniforme; igual ou superior a 1,20 m de comprimento, perfurador do soro tipo lanceta, injetor lateral em “Y’’ com área para rápida assepsia e membrana autocicatrizante ou valvulado; pinça rolete de alta precisão. Conector luer lock reversível. Estéril apirogênico, atóxico e embalado em papel grau cirúrgico.</t>
  </si>
  <si>
    <t>ESCOVA, CERDAS EM NYLON, ENDOSCÓPIOS, CONJUNTO C/3 ESCOVAS, 5MM, 7MM E 10 MM, LIMPEZA DE CANULADOS, 40 CM</t>
  </si>
  <si>
    <t>ESPARADRAPO, TECIDO IMPERMEÁVEL, 50 MM, 4,50 M, IMPERMEÁVEL,MASSA ADESIVA DE ZINCO, BRANCA, TECIDO DE ALGODÃO</t>
  </si>
  <si>
    <t>Espátula de Ayres. Kit Auxiliar para Papanicolaou. Descartável. Espátula de Ayres de plástico 175mm . Extremidade arredondada e outra com uma reentrância que estabelece uma boa relação anatômica e orifícios que facilitam a coleta da amostra. Fornecimento em caixa com 100 unidades.</t>
  </si>
  <si>
    <t>Espéculo descartável vaginal Tamanho M. Não lubrificado - Não estéril - Atóxico - Parafuso regulador borboleta - Embalado em papel cirúrgico. Fornecimento em caixa com 100 unidades</t>
  </si>
  <si>
    <t>Espéculo descartável vaginal Tamanho P. Não lubrificado - Não estéril - Atóxico - Parafuso regulador borboleta - Embalado em papel cirúrgico.Fornecimento em caixa com 100 unidades</t>
  </si>
  <si>
    <t>Esponja Hemostatica de gelatina de colágeno de origem animal, tamanho 10mmx10mm. Fornecimento em caixa com 24 unidades esterilizadas e embaladas individualmente</t>
  </si>
  <si>
    <t>Esponja Hemostática de gelatina de colágeno de origem animal, tamanho 7cm x 5cm x 0,1cm. Fornecimento em caixa com 10 unidades esterilizadas embaladas individualmente</t>
  </si>
  <si>
    <t>Esponja Hemostática de gelatina de colágeno de origem animal, tamanho 7cm x 5cm x 1cm. Fornecimento em caixa com 10 unidades esterilizadas embaladas individualmente</t>
  </si>
  <si>
    <t>Esponja Hemostática Filme de gelatina de colágeno de origem animal, tamanho 200 x 70 x 0,5 mm</t>
  </si>
  <si>
    <t>EXTENSOR EQUIPO SORO, P/ PERFUSÃO SIMULTÂNEA, DERIVAÇÃO Y, DUAS VIAS, PVC CRISTAL, PINÇA CORTA FLUXO EM TODAS VIAS, CONECTOR LUER LOCK MACHO E LUER FÊMEA C/ TAMPAS, ESTÉRIL E DESCARTÁVEL</t>
  </si>
  <si>
    <t>EXTENSOR EQUIPO SORO, P/ PERFUSÃO SIMULTÂNEA, DERIVAÇÃO Y, DUAS VIAS, PVC CRISTAL, PINÇA CORTA FLUXO EM TODAS VIAS, CONECTOR LUER LOCK MACHO E LUER FÊMEA C/ TAMPAS, FOTOSSENSÍVEIS, ESTÉRIL E DESCARTÁVEL</t>
  </si>
  <si>
    <t>FILME PARA RADIOGRAFIA DRY 20X25 DI-HT CAIXA COM 100 PEL. - FUJIFILM</t>
  </si>
  <si>
    <t>FILME PARA RADIOGRAFIA DRY 26X36 DI-HT CAIXA COM 100 PEL. - FUJIFILM</t>
  </si>
  <si>
    <t>FITA MICROPORE HIPOALERGÊNICA 3M (50MMX10M(BRANCA)) Indicações: Curativos em geral; Áreas que requerem trocas frequentes de curativos; Ideal de neonatos até pacientes idosos. Composição: Rayon de viscose não tecido com adesivo acrílico hipoalergênico.</t>
  </si>
  <si>
    <t>Fita para medição de glicose capilar compatível com aparelho medidor de glicose no sangue G-Tech Free Lite. 
Características: Enzima GDH-FAD contida na tira que proporciona uma medição altamente precisa. Elimina interferentes como açúcares diferentes da glicose, oxigenoterapia, entre outros, que alteram o resultado de tiras que utilizam outras enzimas como GOD e GDH-PQQ. É mais resistente à temperatura e oxidação do ar. São mais duráveis. Pode utilizar sangue venoso, arterial ou capilar. Caixa com 50 unidades</t>
  </si>
  <si>
    <t>Gel condutor para ultrassonografia</t>
  </si>
  <si>
    <t xml:space="preserve">Lenço de papel. Caixa com 75 folhas </t>
  </si>
  <si>
    <t>Lençol Descartável Papel Hospitalar Maca 50x50. Não estéril. Uso único. Fornecimento em rolo de 50 metros.</t>
  </si>
  <si>
    <t>MANGUEIRA, MATERIAL SILICONE, APARÊNCIA VISUAL TRANSPARENTE, DIÂMETRO INTERNO 6, DIÂMETRO EXTERNO 10</t>
  </si>
  <si>
    <t>Máscara Facial Venturi Adulto. Indicada para fornecer oxigênio em fluxos programados. Máscara em PVC com clip metálico nasal ajustável e elástico para fixação; - Os diluidores em polipropileno; - Produto livre de látex. Tubo flexível para conexão dos diluidores, e tubo de oxigênio com 2,10 de comprimento com conector universal. Contém tubo corrugado; 6 diluidores coloridos;- Não estéril.</t>
  </si>
  <si>
    <t>Óculos para proteção profissional, plástico resistente, formato anatômico, com possibilidade de visualização num ângulo de 120 graus, lente incolor anti-embaçante, com proteção lateral, haste regulável ou não, compatível com profissionais que utilizem óculos de grau. Lavável e passível de desinfecção química. Tamanho: Adulto.</t>
  </si>
  <si>
    <t xml:space="preserve">Papel para Impressora de Vídeo compatível com UPP-110S Sony - Dimensões: 110mm x 20mts. Papel para impressões preto e branco (monocromático); Peso: 170gr </t>
  </si>
  <si>
    <t>Papel toalha Interfolhas 2 Dobras 20 x 21cm. Pacote com 1000 Folhas. Cor branca.</t>
  </si>
  <si>
    <t>Pinça de Mohr 60mm em aço. Pinça de Mohr 60mm em aço</t>
  </si>
  <si>
    <t>Pinça Dente de Rato: em aço inox 25cm</t>
  </si>
  <si>
    <t>Pinça Hemostática Micromosquito Reta  18 cm</t>
  </si>
  <si>
    <t>Pulseiras de identificação para pacientes cor AMARELA: com material sintético​ ​termo-impresso as quais permitem a impressão dos dados do paciente, como nome, prontuário, CID, códigos de barras etc.; sem uso de ribbon; Resistentes a rasgos, umidade e com borda não traumática; Seu fechamento é com lacre adesivo inviolável; Tamanho aproximado 25 mm X 29 mm; Junto às pulseiras é necessário uma impressora térmica própria, a ser fornecida em comodato, que realiza a impressão das informações de forma rápida possibilitando a atualização das informações; Cor de Impressão Preto​ ​(Termoativada); Fornecimento em rolo com 200 unidades.</t>
  </si>
  <si>
    <t>Pulseiras de identificação para pacientes cor AZUL: com material sintético​ ​termo-impresso as quais permitem a impressão dos dados do paciente, como nome, prontuário, CID, códigos de barras etc.; sem uso de ribbon; Resistentes a rasgos, umidade e com borda não traumática; Seu fechamento é com lacre adesivo inviolável; Tamanho aproximado 25 mm X 29 mm; Junto às pulseiras é necessário uma impressora térmica própria, a ser fornecida em comodato, que realiza a impressão das informações de forma rápida possibilitando a atualização das informações; Cor de Impressão Preto​ ​(Termoativada); Fornecimento em rolo com 200 unidades.</t>
  </si>
  <si>
    <t>Pulseiras de identificação para pacientes cor BRANCA: com material sintético​ ​termo-impresso as quais permitem a impressão dos dados do paciente, como nome, prontuário, CID, códigos de barras etc.; sem uso de ribbon; Resistentes a rasgos, umidade e com borda não traumática; Seu fechamento é com lacre adesivo inviolável; Tamanho aproximado 25 mm X 29 mm; Junto às pulseiras é necessário uma impressora térmica própria, a ser fornecida em comodato, que realiza a impressão das informações de forma rápida possibilitando a atualização das informações; Cor de Impressão Preto​ ​(Termoativada); Fornecimento em rolo com 200 unidades.</t>
  </si>
  <si>
    <t>Reservatório de silicone Jackson-Pratt 100ml</t>
  </si>
  <si>
    <t>Reservatório de silicone Jackson-Pratt 400ml</t>
  </si>
  <si>
    <t>Saco de Lixo Infectante branco 200 Litros 93 x 103 x 0,02. Constituído de Polietileno de Alta Densidade (PEAD) Virgem, oferecendo uma perfeita resistência mecânica e proporcionando a opacidade necessária à aplicação. Solda de fundo tipo estrela, contínua, homogênea e uniforme, vedando completamente e não permitindo a perda do conteúdo durante o manuseio, conforme Norma Técnica 9191 ABNT. Fornecimento em pacote com 100 unidades</t>
  </si>
  <si>
    <t>Saco de lixo infectante branco 30 litros. Constituído de Polietileno de Alta Densidade (PEAD) Virgem, oferecendo uma perfeita resistência mecânica e proporcionando a opacidade necessária à aplicação. Solda de fundo tipo estrela, contínua, homogênea e uniforme, vedando completamente e não permitindo a perda do conteúdo durante o manuseio, conforme Norma Técnica 9191 ABNT. Fornecimento em pacote com 100 unidades</t>
  </si>
  <si>
    <t>Soluções contendo glicose a 1,5% com teor de cálcio de 2,5 mEq/L( baixo cálcio) ou 3,5mEq/L; com volume total de 2000ml</t>
  </si>
  <si>
    <t>Soluções contendo glicose a 2,5% com teor de cálcio de 2,5 mEq/L( baixo cálcio) ou 3,5mEq/L; com volume total de 2000ml</t>
  </si>
  <si>
    <t>Soluções contendo glicose a 4,25% com teor de cálcio de 2,5 mEq/L( baixo cálcio) ou 3,5mEq/L; com volume total de 2000ml</t>
  </si>
  <si>
    <t>SORO FISIOLÓGICO: à 0,9%, solução estéril, injetável. Fornecimento em frasco de 250ml</t>
  </si>
  <si>
    <t>SORO FISIOLÓGICO: Cloreto de sódio 0,9%, solução estéril, injetável, ampola 10 ml</t>
  </si>
  <si>
    <t xml:space="preserve">SORO FISIOLÓGICO: Cloreto de sódio 0,9%, solução estéril, injetável, frasco 100 ml </t>
  </si>
  <si>
    <t xml:space="preserve">SORO FISIOLÓGICO: Cloreto de sódio 0,9%, solução estéril, injetável, frasco 500 ml </t>
  </si>
  <si>
    <t>SORO RINGER LACTATO: Composto Lactato de Sódio (0,3g/100mL) + Cloreto de Sódio (0,6g/100mL) + Cloreto de Potássio (0,03g/100mL) + Cloreto de Cálcio diidratado (0,02g/100mL)</t>
  </si>
  <si>
    <t>SORO RINGER Simples. Fornecimento em bolsa de 500 ml</t>
  </si>
  <si>
    <t>Suporte para caixa coletora de materiais perfuro cortantes - 7 litros. Fabricado em Arame BTC. Itens inclusos: 01 Suporte para Coletor de Papelão tamanho 7 litros. 02 Parafusos; 02 Buchas.</t>
  </si>
  <si>
    <t>TERMÔMETRO CLÍNICO: Digital, 10 Segundos</t>
  </si>
  <si>
    <t>TUBO COLETA DE SANGUE VERMELHO ATIVADOR DE COÁGULO 10ML Tubo confeccionado em plástico. Tubo siliconizado a vácuo. Capacidade: 10ml. Aditivo: Seco + ativador de coágulo (tampa vermelha). Exames comuns: exames sorológicos, bioquímicos em geral, drogas terapêuticas e hormônios.</t>
  </si>
  <si>
    <t>Tubo Para Aspiração de Sangue á Vácuo Com Gel Separador: de 7,5mL.  Similar ao S-Monovette. Material polipropileno.</t>
  </si>
  <si>
    <t>frasco de 1 kg</t>
  </si>
  <si>
    <t>unidade</t>
  </si>
  <si>
    <t>frasco de 1 litro</t>
  </si>
  <si>
    <t>caixa com 100 unidades</t>
  </si>
  <si>
    <t>Embalagem 500 g</t>
  </si>
  <si>
    <t>unid.</t>
  </si>
  <si>
    <t>embalagem com 500 unidades</t>
  </si>
  <si>
    <t>pacote com 500 unidades</t>
  </si>
  <si>
    <t>rolo de 91 metros</t>
  </si>
  <si>
    <t>caixa c/ 100 und</t>
  </si>
  <si>
    <t>caixa c/ 10 und</t>
  </si>
  <si>
    <t>galão 5L</t>
  </si>
  <si>
    <t>Caixa</t>
  </si>
  <si>
    <t>metro</t>
  </si>
  <si>
    <t>Pacote c/ 1000</t>
  </si>
  <si>
    <t>pacote com 100 unidades</t>
  </si>
  <si>
    <t>frasco de 250ml</t>
  </si>
  <si>
    <t>Ampola 10ml</t>
  </si>
  <si>
    <t>Frasco 100ml</t>
  </si>
  <si>
    <t>Frasco de 500ml</t>
  </si>
  <si>
    <t>bolsa 500 mL</t>
  </si>
  <si>
    <t>bolsa de 500ml</t>
  </si>
  <si>
    <t>SIM</t>
  </si>
  <si>
    <t>NÃO</t>
  </si>
  <si>
    <t>VALOR TOTAL</t>
  </si>
  <si>
    <t>Unidade</t>
  </si>
  <si>
    <t>Frasco de 10ml</t>
  </si>
  <si>
    <t>Rolo</t>
  </si>
  <si>
    <t>Embalagem de 500g</t>
  </si>
  <si>
    <t>BOLSA OSTOMIA, MATÉRIA PRIMA PLáSTICO, APLICAÇÃO COLOSTOMIA E ILEOSTOMIA, NÚMERO DE PEÇAS 1 PEÇA (PLACA E BOLSA ACOPLADAS), MODELO DRENÁVEL, ACESSÓRIOS 1 CLIP PARA CADA 10 BOLSAS, TIPO DE BOLSA TRANSPARENTE, TIPO DE ADESIVO ADESIVO MICROPOROSO, MATERIAL DA PLACA BASE DE KARAYA, DIÂMETRO PRÉ-CORTADA ATÉ 70 - Fornecimento em Caixa com 15 unidades</t>
  </si>
  <si>
    <t>Escova cervical para coleta de material do canal endocervical, estéril. Pacote com 100 unidades _x000D_
CARACTERÍSTICAS TÉCNICAS: Composta de haste plástica cilíndrica com 16 cm e cerdas de nylon com formato levemente cônico com 2 cm de comprimento, no total 18 cm. As cerdas são dispostas em aproximadamente 13 níveis paralelos da base ao ápice, tendo diâmetro maior, determinado pelas cerdas da base do cone, de 0,7 cm e o diâmetro menor, correspondente às cerdas do ápice do cone, de 0,5 cm. ESTERILIDADE Estéril por Óxido Etileno (ETO) EMBALAGEM Estéril: embalada em papel grau cirúrgico e filme de polietileno/polipropileno Embalada individualmente APRESENTAÇÃO 100 unidades - Fornecimento em Pacote com 100 unidades</t>
  </si>
  <si>
    <t>Rolo 4,5 m</t>
  </si>
  <si>
    <t>rolo 10 m</t>
  </si>
  <si>
    <t>Fita teste compatível com Ácido Peracético - Desinfetante de alto nível - Ácido Peracético 0,2% - Fornecimento em embalagem com 30 fitas</t>
  </si>
  <si>
    <t>Luva de banho e higiene de pacientes acamados. Material macio e absorvente. Não estéril - Fornecimento em Embalagem com 25 und</t>
  </si>
  <si>
    <t>Bolsa 2000 ml</t>
  </si>
  <si>
    <t>Swab para transporte em meio de Stuart, estéril, descartável, embalado individualmente - Fornecimento em Embalagem com 100 unidades</t>
  </si>
  <si>
    <t>SWAB, HASTE PLÁSTICA, PONTA EM ALGODÃO HIDRÓFILO, EMBALAGEM INDIVIDUAL EM TUBO PLÁSTICO, ESTÉRIL, DESCARTÁVEL - fornecimento em Pacote com 100 unidades</t>
  </si>
  <si>
    <t>Teste Rápido de hCG. Teste imunocromatográfico de etapa única, para determinação qualitativa da gonadotrofina coriônica humana (hCG), na urina e no soro. Utiliza dois tipos de anticorpos que identificam a presença do hormônio hCG, com sensibilidade de 25 Ul/ml. Apresentação: caixa com 100 testes, embalados individualmente. Fornecimento em caixa c/ 100 testes</t>
  </si>
  <si>
    <t>Torneira descartável de três vias confeccionada em PVC, transparente, conectores luer lock universais com tampa e orientador de fluxo direcionado, estéril, descartável - Fornecimento em Caixa com 50 unid</t>
  </si>
  <si>
    <t xml:space="preserve">Tubo para coleta a vácuo, tampa cinza (fluoreto de sódio), cpacidade 4 mL Fornecimento em Caixa com 100 unidades </t>
  </si>
  <si>
    <t>Tubo para coleta à Vácuo: Tampa Amarela (Gel) - 5ml Material polipropileno - Fornecimento em Caixa com 100 unidades</t>
  </si>
  <si>
    <t>Tubo Para Coleta à Vácuo: Tampa Azul (Citrato de Sódio) - 3,0mL ou 3,5mL. Material polipropileno. Fornecimento em Caixa com 100 unidades</t>
  </si>
  <si>
    <t>Tubo Para Coleta à Vácuo: Tampa Roxa (EDTA) - 0,5ml - Material polipropileno - Fornecimento em rack com 50 unidades</t>
  </si>
  <si>
    <t>Tubo Para Coleta à Vácuo: Tampa Roxa (EDTA) - 2ml - Material polipropileno - Fornecimento em Caixa com 100 unidades</t>
  </si>
  <si>
    <t>Tubo Para Coleta à Vácuo: Tampa Roxa (EDTA) - 4ml - Material polipropileno - Fornecimento em Caixa com 100 unidades</t>
  </si>
  <si>
    <t>Tubo Para Coleta à Vácuo: Tampa Vermelha (Seco) - 4ml - Material polipropileno - Fornecimento em Caixa com 100 unidades</t>
  </si>
  <si>
    <t>Água, estéril e apirogênica, seu uso objetiva a diluição e solubilização de medicamentos injetáveis. Fornecimento em caixas com 200 frascos de 10ml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</si>
</sst>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4" fontId="4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1"/>
  <sheetViews>
    <sheetView tabSelected="1" view="pageLayout" zoomScaleNormal="130" zoomScaleSheetLayoutView="80" workbookViewId="0">
      <selection activeCell="D7" sqref="D7"/>
    </sheetView>
  </sheetViews>
  <sheetFormatPr defaultColWidth="9.140625" defaultRowHeight="12.75" x14ac:dyDescent="0.2"/>
  <cols>
    <col min="1" max="1" width="4.28515625" style="2" customWidth="1"/>
    <col min="2" max="2" width="35.7109375" style="2" customWidth="1"/>
    <col min="3" max="3" width="9.7109375" style="2" customWidth="1"/>
    <col min="4" max="4" width="8.28515625" style="3" bestFit="1" customWidth="1"/>
    <col min="5" max="5" width="11.42578125" style="4" bestFit="1" customWidth="1"/>
    <col min="6" max="6" width="9.7109375" style="4" bestFit="1" customWidth="1"/>
    <col min="7" max="7" width="13.5703125" style="4" bestFit="1" customWidth="1"/>
    <col min="8" max="8" width="10.5703125" style="4" bestFit="1" customWidth="1"/>
    <col min="9" max="9" width="11.5703125" style="4" bestFit="1" customWidth="1"/>
    <col min="10" max="10" width="8.7109375" style="10" bestFit="1" customWidth="1"/>
    <col min="11" max="11" width="15" style="4" bestFit="1" customWidth="1"/>
    <col min="12" max="16384" width="9.140625" style="1"/>
  </cols>
  <sheetData>
    <row r="1" spans="1:14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4" x14ac:dyDescent="0.2">
      <c r="A2" s="21" t="s">
        <v>3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4" x14ac:dyDescent="0.2">
      <c r="A3" s="21" t="s">
        <v>4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5" spans="1:14" ht="82.9" customHeight="1" x14ac:dyDescent="0.2">
      <c r="A5" s="7" t="s">
        <v>1</v>
      </c>
      <c r="B5" s="8" t="s">
        <v>5</v>
      </c>
      <c r="C5" s="8" t="s">
        <v>13</v>
      </c>
      <c r="D5" s="8" t="s">
        <v>2</v>
      </c>
      <c r="E5" s="8" t="s">
        <v>14</v>
      </c>
      <c r="F5" s="8" t="s">
        <v>7</v>
      </c>
      <c r="G5" s="8" t="s">
        <v>6</v>
      </c>
      <c r="H5" s="8" t="s">
        <v>8</v>
      </c>
      <c r="I5" s="8" t="s">
        <v>9</v>
      </c>
      <c r="J5" s="8" t="s">
        <v>10</v>
      </c>
      <c r="K5" s="8" t="s">
        <v>11</v>
      </c>
    </row>
    <row r="6" spans="1:14" ht="33.75" x14ac:dyDescent="0.2">
      <c r="A6" s="6">
        <v>1</v>
      </c>
      <c r="B6" s="5" t="s">
        <v>15</v>
      </c>
      <c r="C6" s="5">
        <v>357756</v>
      </c>
      <c r="D6" s="5" t="s">
        <v>119</v>
      </c>
      <c r="E6" s="5">
        <v>4</v>
      </c>
      <c r="F6" s="9">
        <v>166.88</v>
      </c>
      <c r="G6" s="9">
        <f>F6*E6</f>
        <v>667.52</v>
      </c>
      <c r="H6" s="9" t="s">
        <v>116</v>
      </c>
      <c r="I6" s="9" t="s">
        <v>117</v>
      </c>
      <c r="J6" s="11" t="s">
        <v>12</v>
      </c>
      <c r="K6" s="12">
        <f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0.12</v>
      </c>
    </row>
    <row r="7" spans="1:14" ht="123.75" x14ac:dyDescent="0.2">
      <c r="A7" s="6">
        <v>2</v>
      </c>
      <c r="B7" s="5" t="s">
        <v>16</v>
      </c>
      <c r="C7" s="5">
        <v>427581</v>
      </c>
      <c r="D7" s="5" t="s">
        <v>94</v>
      </c>
      <c r="E7" s="5">
        <v>8</v>
      </c>
      <c r="F7" s="9">
        <v>1204.97</v>
      </c>
      <c r="G7" s="9">
        <f t="shared" ref="G7:G65" si="0">F7*E7</f>
        <v>9639.76</v>
      </c>
      <c r="H7" s="9" t="s">
        <v>116</v>
      </c>
      <c r="I7" s="9" t="s">
        <v>117</v>
      </c>
      <c r="J7" s="11" t="s">
        <v>12</v>
      </c>
      <c r="K7" s="12">
        <f t="shared" ref="K7:K65" si="1">IF(F7&lt;0.01,"",IF(AND(F7&gt;=0.01,F7&lt;=5),0.01,IF(F7&lt;=10,0.02,IF(F7&lt;=20,0.03,IF(F7&lt;=50,0.05,IF(F7&lt;=100,0.1,IF(F7&lt;=200,0.12,IF(F7&lt;=500,0.2,IF(F7&lt;=1000,0.4,IF(F7&lt;=2000,0.5,IF(F7&lt;=5000,0.8,IF(F7&lt;=10000,F7*0.005,"Avaliação Específica"))))))))))))</f>
        <v>0.5</v>
      </c>
    </row>
    <row r="8" spans="1:14" ht="45" x14ac:dyDescent="0.2">
      <c r="A8" s="16">
        <v>3</v>
      </c>
      <c r="B8" s="17" t="s">
        <v>141</v>
      </c>
      <c r="C8" s="17">
        <v>276839</v>
      </c>
      <c r="D8" s="17" t="s">
        <v>120</v>
      </c>
      <c r="E8" s="17">
        <v>1600</v>
      </c>
      <c r="F8" s="18">
        <v>0.75</v>
      </c>
      <c r="G8" s="18">
        <f t="shared" si="0"/>
        <v>1200</v>
      </c>
      <c r="H8" s="18" t="s">
        <v>116</v>
      </c>
      <c r="I8" s="18" t="s">
        <v>117</v>
      </c>
      <c r="J8" s="19" t="s">
        <v>12</v>
      </c>
      <c r="K8" s="20">
        <f t="shared" si="1"/>
        <v>0.01</v>
      </c>
    </row>
    <row r="9" spans="1:14" ht="33.75" x14ac:dyDescent="0.2">
      <c r="A9" s="6">
        <v>4</v>
      </c>
      <c r="B9" s="5" t="s">
        <v>17</v>
      </c>
      <c r="C9" s="5">
        <v>408808</v>
      </c>
      <c r="D9" s="5" t="s">
        <v>95</v>
      </c>
      <c r="E9" s="5">
        <v>10</v>
      </c>
      <c r="F9" s="9">
        <v>50</v>
      </c>
      <c r="G9" s="9">
        <f t="shared" si="0"/>
        <v>500</v>
      </c>
      <c r="H9" s="9" t="s">
        <v>116</v>
      </c>
      <c r="I9" s="9" t="s">
        <v>117</v>
      </c>
      <c r="J9" s="11" t="s">
        <v>12</v>
      </c>
      <c r="K9" s="12">
        <f t="shared" si="1"/>
        <v>0.05</v>
      </c>
    </row>
    <row r="10" spans="1:14" ht="33.75" x14ac:dyDescent="0.3">
      <c r="A10" s="6">
        <v>5</v>
      </c>
      <c r="B10" s="5" t="s">
        <v>18</v>
      </c>
      <c r="C10" s="5">
        <v>408807</v>
      </c>
      <c r="D10" s="5" t="s">
        <v>95</v>
      </c>
      <c r="E10" s="5">
        <v>25</v>
      </c>
      <c r="F10" s="9">
        <v>8.6199999999999992</v>
      </c>
      <c r="G10" s="9">
        <f t="shared" si="0"/>
        <v>215.49999999999997</v>
      </c>
      <c r="H10" s="9" t="s">
        <v>116</v>
      </c>
      <c r="I10" s="9" t="s">
        <v>117</v>
      </c>
      <c r="J10" s="11" t="s">
        <v>12</v>
      </c>
      <c r="K10" s="12">
        <f t="shared" si="1"/>
        <v>0.02</v>
      </c>
      <c r="M10" s="14"/>
      <c r="N10" s="15"/>
    </row>
    <row r="11" spans="1:14" ht="33.75" x14ac:dyDescent="0.25">
      <c r="A11" s="6">
        <v>6</v>
      </c>
      <c r="B11" s="5" t="s">
        <v>19</v>
      </c>
      <c r="C11" s="5">
        <v>408811</v>
      </c>
      <c r="D11" s="5" t="s">
        <v>95</v>
      </c>
      <c r="E11" s="5">
        <v>70</v>
      </c>
      <c r="F11" s="9">
        <v>195</v>
      </c>
      <c r="G11" s="9">
        <f t="shared" si="0"/>
        <v>13650</v>
      </c>
      <c r="H11" s="9" t="s">
        <v>116</v>
      </c>
      <c r="I11" s="9" t="s">
        <v>117</v>
      </c>
      <c r="J11" s="11" t="s">
        <v>12</v>
      </c>
      <c r="K11" s="12">
        <f t="shared" si="1"/>
        <v>0.12</v>
      </c>
      <c r="M11" s="14"/>
    </row>
    <row r="12" spans="1:14" ht="33.75" x14ac:dyDescent="0.2">
      <c r="A12" s="6">
        <v>7</v>
      </c>
      <c r="B12" s="5" t="s">
        <v>20</v>
      </c>
      <c r="C12" s="5">
        <v>398704</v>
      </c>
      <c r="D12" s="5" t="s">
        <v>96</v>
      </c>
      <c r="E12" s="5">
        <v>4</v>
      </c>
      <c r="F12" s="9">
        <v>29.4</v>
      </c>
      <c r="G12" s="9">
        <f t="shared" si="0"/>
        <v>117.6</v>
      </c>
      <c r="H12" s="9" t="s">
        <v>116</v>
      </c>
      <c r="I12" s="9" t="s">
        <v>117</v>
      </c>
      <c r="J12" s="11" t="s">
        <v>12</v>
      </c>
      <c r="K12" s="12">
        <f t="shared" si="1"/>
        <v>0.05</v>
      </c>
    </row>
    <row r="13" spans="1:14" ht="22.5" x14ac:dyDescent="0.2">
      <c r="A13" s="6">
        <v>8</v>
      </c>
      <c r="B13" s="5" t="s">
        <v>21</v>
      </c>
      <c r="C13" s="5">
        <v>279727</v>
      </c>
      <c r="D13" s="5" t="s">
        <v>98</v>
      </c>
      <c r="E13" s="5">
        <v>47</v>
      </c>
      <c r="F13" s="9">
        <v>28.9</v>
      </c>
      <c r="G13" s="9">
        <f t="shared" si="0"/>
        <v>1358.3</v>
      </c>
      <c r="H13" s="9" t="s">
        <v>116</v>
      </c>
      <c r="I13" s="9" t="s">
        <v>117</v>
      </c>
      <c r="J13" s="11" t="s">
        <v>12</v>
      </c>
      <c r="K13" s="12">
        <f t="shared" si="1"/>
        <v>0.05</v>
      </c>
    </row>
    <row r="14" spans="1:14" ht="45" x14ac:dyDescent="0.2">
      <c r="A14" s="6">
        <v>9</v>
      </c>
      <c r="B14" s="5" t="s">
        <v>22</v>
      </c>
      <c r="C14" s="5">
        <v>407961</v>
      </c>
      <c r="D14" s="5" t="s">
        <v>122</v>
      </c>
      <c r="E14" s="5">
        <v>100</v>
      </c>
      <c r="F14" s="9">
        <v>26.9</v>
      </c>
      <c r="G14" s="9">
        <f t="shared" si="0"/>
        <v>2690</v>
      </c>
      <c r="H14" s="9" t="s">
        <v>116</v>
      </c>
      <c r="I14" s="9" t="s">
        <v>117</v>
      </c>
      <c r="J14" s="11" t="s">
        <v>12</v>
      </c>
      <c r="K14" s="12">
        <f t="shared" si="1"/>
        <v>0.05</v>
      </c>
    </row>
    <row r="15" spans="1:14" ht="33.75" x14ac:dyDescent="0.2">
      <c r="A15" s="6">
        <v>10</v>
      </c>
      <c r="B15" s="5" t="s">
        <v>23</v>
      </c>
      <c r="C15" s="5">
        <v>444355</v>
      </c>
      <c r="D15" s="5" t="s">
        <v>121</v>
      </c>
      <c r="E15" s="5">
        <v>232</v>
      </c>
      <c r="F15" s="9">
        <v>1.34</v>
      </c>
      <c r="G15" s="9">
        <f t="shared" si="0"/>
        <v>310.88</v>
      </c>
      <c r="H15" s="9" t="s">
        <v>116</v>
      </c>
      <c r="I15" s="9" t="s">
        <v>117</v>
      </c>
      <c r="J15" s="11" t="s">
        <v>12</v>
      </c>
      <c r="K15" s="12">
        <f t="shared" si="1"/>
        <v>0.01</v>
      </c>
    </row>
    <row r="16" spans="1:14" ht="33.75" x14ac:dyDescent="0.2">
      <c r="A16" s="6">
        <v>11</v>
      </c>
      <c r="B16" s="5" t="s">
        <v>24</v>
      </c>
      <c r="C16" s="5">
        <v>444365</v>
      </c>
      <c r="D16" s="5" t="s">
        <v>121</v>
      </c>
      <c r="E16" s="5">
        <v>164</v>
      </c>
      <c r="F16" s="9">
        <v>2.16</v>
      </c>
      <c r="G16" s="9">
        <f t="shared" si="0"/>
        <v>354.24</v>
      </c>
      <c r="H16" s="9" t="s">
        <v>116</v>
      </c>
      <c r="I16" s="9" t="s">
        <v>117</v>
      </c>
      <c r="J16" s="11" t="s">
        <v>12</v>
      </c>
      <c r="K16" s="12">
        <f t="shared" si="1"/>
        <v>0.01</v>
      </c>
    </row>
    <row r="17" spans="1:13" ht="33.75" x14ac:dyDescent="0.2">
      <c r="A17" s="6">
        <v>12</v>
      </c>
      <c r="B17" s="5" t="s">
        <v>25</v>
      </c>
      <c r="C17" s="5">
        <v>444371</v>
      </c>
      <c r="D17" s="5" t="s">
        <v>121</v>
      </c>
      <c r="E17" s="5">
        <v>305</v>
      </c>
      <c r="F17" s="9">
        <v>3.29</v>
      </c>
      <c r="G17" s="9">
        <f t="shared" si="0"/>
        <v>1003.45</v>
      </c>
      <c r="H17" s="9" t="s">
        <v>116</v>
      </c>
      <c r="I17" s="9" t="s">
        <v>117</v>
      </c>
      <c r="J17" s="11" t="s">
        <v>12</v>
      </c>
      <c r="K17" s="12">
        <f t="shared" si="1"/>
        <v>0.01</v>
      </c>
    </row>
    <row r="18" spans="1:13" ht="33.75" x14ac:dyDescent="0.2">
      <c r="A18" s="6">
        <v>13</v>
      </c>
      <c r="B18" s="5" t="s">
        <v>26</v>
      </c>
      <c r="C18" s="5">
        <v>444375</v>
      </c>
      <c r="D18" s="5" t="s">
        <v>121</v>
      </c>
      <c r="E18" s="5">
        <v>132</v>
      </c>
      <c r="F18" s="9">
        <v>4.32</v>
      </c>
      <c r="G18" s="9">
        <f t="shared" si="0"/>
        <v>570.24</v>
      </c>
      <c r="H18" s="9" t="s">
        <v>116</v>
      </c>
      <c r="I18" s="9" t="s">
        <v>117</v>
      </c>
      <c r="J18" s="11" t="s">
        <v>12</v>
      </c>
      <c r="K18" s="12">
        <f t="shared" si="1"/>
        <v>0.01</v>
      </c>
    </row>
    <row r="19" spans="1:13" ht="33.75" x14ac:dyDescent="0.2">
      <c r="A19" s="6">
        <v>14</v>
      </c>
      <c r="B19" s="5" t="s">
        <v>27</v>
      </c>
      <c r="C19" s="5">
        <v>478141</v>
      </c>
      <c r="D19" s="5" t="s">
        <v>95</v>
      </c>
      <c r="E19" s="5">
        <v>68</v>
      </c>
      <c r="F19" s="9">
        <v>33.9</v>
      </c>
      <c r="G19" s="9">
        <f t="shared" si="0"/>
        <v>2305.1999999999998</v>
      </c>
      <c r="H19" s="9" t="s">
        <v>116</v>
      </c>
      <c r="I19" s="9" t="s">
        <v>117</v>
      </c>
      <c r="J19" s="11" t="s">
        <v>12</v>
      </c>
      <c r="K19" s="12">
        <f t="shared" si="1"/>
        <v>0.05</v>
      </c>
    </row>
    <row r="20" spans="1:13" ht="33.75" x14ac:dyDescent="0.2">
      <c r="A20" s="6">
        <v>15</v>
      </c>
      <c r="B20" s="5" t="s">
        <v>28</v>
      </c>
      <c r="C20" s="5">
        <v>478130</v>
      </c>
      <c r="D20" s="5" t="s">
        <v>95</v>
      </c>
      <c r="E20" s="5">
        <v>63</v>
      </c>
      <c r="F20" s="9">
        <v>13.93</v>
      </c>
      <c r="G20" s="9">
        <f t="shared" si="0"/>
        <v>877.59</v>
      </c>
      <c r="H20" s="9" t="s">
        <v>116</v>
      </c>
      <c r="I20" s="9" t="s">
        <v>117</v>
      </c>
      <c r="J20" s="11" t="s">
        <v>12</v>
      </c>
      <c r="K20" s="12">
        <f t="shared" si="1"/>
        <v>0.03</v>
      </c>
    </row>
    <row r="21" spans="1:13" ht="33.75" x14ac:dyDescent="0.2">
      <c r="A21" s="6">
        <v>16</v>
      </c>
      <c r="B21" s="5" t="s">
        <v>29</v>
      </c>
      <c r="C21" s="5">
        <v>440155</v>
      </c>
      <c r="D21" s="5" t="s">
        <v>95</v>
      </c>
      <c r="E21" s="5">
        <v>5</v>
      </c>
      <c r="F21" s="9">
        <v>44.79</v>
      </c>
      <c r="G21" s="9">
        <f t="shared" si="0"/>
        <v>223.95</v>
      </c>
      <c r="H21" s="9" t="s">
        <v>116</v>
      </c>
      <c r="I21" s="9" t="s">
        <v>117</v>
      </c>
      <c r="J21" s="11" t="s">
        <v>12</v>
      </c>
      <c r="K21" s="12">
        <f t="shared" si="1"/>
        <v>0.05</v>
      </c>
    </row>
    <row r="22" spans="1:13" ht="22.5" x14ac:dyDescent="0.25">
      <c r="A22" s="6">
        <v>17</v>
      </c>
      <c r="B22" s="5" t="s">
        <v>30</v>
      </c>
      <c r="C22" s="5">
        <v>440181</v>
      </c>
      <c r="D22" s="5" t="s">
        <v>95</v>
      </c>
      <c r="E22" s="5">
        <v>9</v>
      </c>
      <c r="F22" s="9">
        <v>83.34</v>
      </c>
      <c r="G22" s="9">
        <f t="shared" si="0"/>
        <v>750.06000000000006</v>
      </c>
      <c r="H22" s="9" t="s">
        <v>116</v>
      </c>
      <c r="I22" s="9" t="s">
        <v>117</v>
      </c>
      <c r="J22" s="11" t="s">
        <v>12</v>
      </c>
      <c r="K22" s="12">
        <f t="shared" si="1"/>
        <v>0.1</v>
      </c>
      <c r="M22" s="14"/>
    </row>
    <row r="23" spans="1:13" ht="22.5" x14ac:dyDescent="0.25">
      <c r="A23" s="6">
        <v>18</v>
      </c>
      <c r="B23" s="5" t="s">
        <v>31</v>
      </c>
      <c r="C23" s="5">
        <v>440161</v>
      </c>
      <c r="D23" s="5" t="s">
        <v>95</v>
      </c>
      <c r="E23" s="5">
        <v>14</v>
      </c>
      <c r="F23" s="9">
        <v>250.8</v>
      </c>
      <c r="G23" s="9">
        <f t="shared" si="0"/>
        <v>3511.2000000000003</v>
      </c>
      <c r="H23" s="9" t="s">
        <v>116</v>
      </c>
      <c r="I23" s="9" t="s">
        <v>117</v>
      </c>
      <c r="J23" s="11" t="s">
        <v>12</v>
      </c>
      <c r="K23" s="12">
        <f t="shared" si="1"/>
        <v>0.2</v>
      </c>
      <c r="M23" s="14"/>
    </row>
    <row r="24" spans="1:13" ht="45" x14ac:dyDescent="0.2">
      <c r="A24" s="6">
        <v>19</v>
      </c>
      <c r="B24" s="5" t="s">
        <v>32</v>
      </c>
      <c r="C24" s="5">
        <v>368138</v>
      </c>
      <c r="D24" s="5" t="s">
        <v>95</v>
      </c>
      <c r="E24" s="5">
        <v>38</v>
      </c>
      <c r="F24" s="9">
        <v>34.03</v>
      </c>
      <c r="G24" s="9">
        <f t="shared" si="0"/>
        <v>1293.1400000000001</v>
      </c>
      <c r="H24" s="9" t="s">
        <v>116</v>
      </c>
      <c r="I24" s="9" t="s">
        <v>117</v>
      </c>
      <c r="J24" s="11" t="s">
        <v>12</v>
      </c>
      <c r="K24" s="12">
        <f t="shared" si="1"/>
        <v>0.05</v>
      </c>
    </row>
    <row r="25" spans="1:13" ht="90" x14ac:dyDescent="0.2">
      <c r="A25" s="6">
        <v>20</v>
      </c>
      <c r="B25" s="5" t="s">
        <v>123</v>
      </c>
      <c r="C25" s="5">
        <v>477439</v>
      </c>
      <c r="D25" s="5" t="s">
        <v>95</v>
      </c>
      <c r="E25" s="5">
        <v>25</v>
      </c>
      <c r="F25" s="9">
        <v>212.5</v>
      </c>
      <c r="G25" s="9">
        <f t="shared" si="0"/>
        <v>5312.5</v>
      </c>
      <c r="H25" s="9" t="s">
        <v>116</v>
      </c>
      <c r="I25" s="9" t="s">
        <v>117</v>
      </c>
      <c r="J25" s="11" t="s">
        <v>12</v>
      </c>
      <c r="K25" s="12">
        <f t="shared" si="1"/>
        <v>0.2</v>
      </c>
    </row>
    <row r="26" spans="1:13" ht="90" x14ac:dyDescent="0.2">
      <c r="A26" s="6">
        <v>21</v>
      </c>
      <c r="B26" s="5" t="s">
        <v>33</v>
      </c>
      <c r="C26" s="5">
        <v>477943</v>
      </c>
      <c r="D26" s="5" t="s">
        <v>95</v>
      </c>
      <c r="E26" s="5">
        <v>25</v>
      </c>
      <c r="F26" s="9">
        <v>31.71</v>
      </c>
      <c r="G26" s="9">
        <f t="shared" si="0"/>
        <v>792.75</v>
      </c>
      <c r="H26" s="9" t="s">
        <v>116</v>
      </c>
      <c r="I26" s="9" t="s">
        <v>117</v>
      </c>
      <c r="J26" s="11" t="s">
        <v>12</v>
      </c>
      <c r="K26" s="12">
        <f t="shared" si="1"/>
        <v>0.05</v>
      </c>
    </row>
    <row r="27" spans="1:13" ht="157.5" x14ac:dyDescent="0.25">
      <c r="A27" s="6">
        <v>22</v>
      </c>
      <c r="B27" s="5" t="s">
        <v>34</v>
      </c>
      <c r="C27" s="5">
        <v>419377</v>
      </c>
      <c r="D27" s="5" t="s">
        <v>119</v>
      </c>
      <c r="E27" s="5">
        <v>2</v>
      </c>
      <c r="F27" s="9">
        <v>605</v>
      </c>
      <c r="G27" s="9">
        <f t="shared" si="0"/>
        <v>1210</v>
      </c>
      <c r="H27" s="9" t="s">
        <v>116</v>
      </c>
      <c r="I27" s="9" t="s">
        <v>117</v>
      </c>
      <c r="J27" s="11" t="s">
        <v>12</v>
      </c>
      <c r="K27" s="12">
        <f t="shared" si="1"/>
        <v>0.4</v>
      </c>
      <c r="M27" s="14"/>
    </row>
    <row r="28" spans="1:13" ht="45" x14ac:dyDescent="0.2">
      <c r="A28" s="6">
        <v>23</v>
      </c>
      <c r="B28" s="5" t="s">
        <v>35</v>
      </c>
      <c r="C28" s="5">
        <v>363482</v>
      </c>
      <c r="D28" s="5" t="s">
        <v>99</v>
      </c>
      <c r="E28" s="5">
        <v>665</v>
      </c>
      <c r="F28" s="9">
        <v>9.75</v>
      </c>
      <c r="G28" s="9">
        <f t="shared" si="0"/>
        <v>6483.75</v>
      </c>
      <c r="H28" s="9" t="s">
        <v>116</v>
      </c>
      <c r="I28" s="9" t="s">
        <v>117</v>
      </c>
      <c r="J28" s="11" t="s">
        <v>12</v>
      </c>
      <c r="K28" s="12">
        <f t="shared" si="1"/>
        <v>0.02</v>
      </c>
    </row>
    <row r="29" spans="1:13" ht="45" x14ac:dyDescent="0.2">
      <c r="A29" s="6">
        <v>24</v>
      </c>
      <c r="B29" s="5" t="s">
        <v>36</v>
      </c>
      <c r="C29" s="5">
        <v>363485</v>
      </c>
      <c r="D29" s="5" t="s">
        <v>99</v>
      </c>
      <c r="E29" s="5">
        <v>240</v>
      </c>
      <c r="F29" s="9">
        <v>14.49</v>
      </c>
      <c r="G29" s="9">
        <f t="shared" si="0"/>
        <v>3477.6</v>
      </c>
      <c r="H29" s="9" t="s">
        <v>116</v>
      </c>
      <c r="I29" s="9" t="s">
        <v>117</v>
      </c>
      <c r="J29" s="11" t="s">
        <v>12</v>
      </c>
      <c r="K29" s="12">
        <f t="shared" si="1"/>
        <v>0.03</v>
      </c>
    </row>
    <row r="30" spans="1:13" ht="45" x14ac:dyDescent="0.2">
      <c r="A30" s="6">
        <v>25</v>
      </c>
      <c r="B30" s="5" t="s">
        <v>37</v>
      </c>
      <c r="C30" s="5">
        <v>363484</v>
      </c>
      <c r="D30" s="5" t="s">
        <v>99</v>
      </c>
      <c r="E30" s="5">
        <v>440</v>
      </c>
      <c r="F30" s="9">
        <v>7.6</v>
      </c>
      <c r="G30" s="9">
        <f t="shared" si="0"/>
        <v>3344</v>
      </c>
      <c r="H30" s="9" t="s">
        <v>116</v>
      </c>
      <c r="I30" s="9" t="s">
        <v>117</v>
      </c>
      <c r="J30" s="11" t="s">
        <v>12</v>
      </c>
      <c r="K30" s="12">
        <f t="shared" si="1"/>
        <v>0.02</v>
      </c>
    </row>
    <row r="31" spans="1:13" ht="33.75" x14ac:dyDescent="0.2">
      <c r="A31" s="6">
        <v>26</v>
      </c>
      <c r="B31" s="5" t="s">
        <v>38</v>
      </c>
      <c r="C31" s="5">
        <v>269979</v>
      </c>
      <c r="D31" s="5" t="s">
        <v>100</v>
      </c>
      <c r="E31" s="5">
        <v>22</v>
      </c>
      <c r="F31" s="9">
        <v>32.29</v>
      </c>
      <c r="G31" s="9">
        <f t="shared" si="0"/>
        <v>710.38</v>
      </c>
      <c r="H31" s="9" t="s">
        <v>116</v>
      </c>
      <c r="I31" s="9" t="s">
        <v>117</v>
      </c>
      <c r="J31" s="11" t="s">
        <v>12</v>
      </c>
      <c r="K31" s="12">
        <f t="shared" si="1"/>
        <v>0.05</v>
      </c>
    </row>
    <row r="32" spans="1:13" ht="56.25" x14ac:dyDescent="0.2">
      <c r="A32" s="6">
        <v>27</v>
      </c>
      <c r="B32" s="5" t="s">
        <v>39</v>
      </c>
      <c r="C32" s="5">
        <v>269971</v>
      </c>
      <c r="D32" s="5" t="s">
        <v>101</v>
      </c>
      <c r="E32" s="5">
        <v>870</v>
      </c>
      <c r="F32" s="9">
        <v>36.840000000000003</v>
      </c>
      <c r="G32" s="9">
        <f t="shared" si="0"/>
        <v>32050.800000000003</v>
      </c>
      <c r="H32" s="9" t="s">
        <v>116</v>
      </c>
      <c r="I32" s="9" t="s">
        <v>117</v>
      </c>
      <c r="J32" s="11" t="s">
        <v>12</v>
      </c>
      <c r="K32" s="12">
        <f t="shared" si="1"/>
        <v>0.05</v>
      </c>
    </row>
    <row r="33" spans="1:13" ht="56.25" x14ac:dyDescent="0.2">
      <c r="A33" s="6">
        <v>28</v>
      </c>
      <c r="B33" s="5" t="s">
        <v>40</v>
      </c>
      <c r="C33" s="5">
        <v>269973</v>
      </c>
      <c r="D33" s="5" t="s">
        <v>101</v>
      </c>
      <c r="E33" s="5">
        <v>12</v>
      </c>
      <c r="F33" s="9">
        <v>32.9</v>
      </c>
      <c r="G33" s="9">
        <f t="shared" si="0"/>
        <v>394.79999999999995</v>
      </c>
      <c r="H33" s="9" t="s">
        <v>116</v>
      </c>
      <c r="I33" s="9" t="s">
        <v>117</v>
      </c>
      <c r="J33" s="11" t="s">
        <v>12</v>
      </c>
      <c r="K33" s="12">
        <f t="shared" si="1"/>
        <v>0.05</v>
      </c>
    </row>
    <row r="34" spans="1:13" ht="45" x14ac:dyDescent="0.2">
      <c r="A34" s="6">
        <v>29</v>
      </c>
      <c r="B34" s="5" t="s">
        <v>41</v>
      </c>
      <c r="C34" s="5">
        <v>272020</v>
      </c>
      <c r="D34" s="5" t="s">
        <v>102</v>
      </c>
      <c r="E34" s="5">
        <v>74</v>
      </c>
      <c r="F34" s="9">
        <v>50.02</v>
      </c>
      <c r="G34" s="9">
        <f t="shared" si="0"/>
        <v>3701.48</v>
      </c>
      <c r="H34" s="9" t="s">
        <v>116</v>
      </c>
      <c r="I34" s="9" t="s">
        <v>117</v>
      </c>
      <c r="J34" s="11" t="s">
        <v>12</v>
      </c>
      <c r="K34" s="12">
        <f t="shared" si="1"/>
        <v>0.1</v>
      </c>
    </row>
    <row r="35" spans="1:13" ht="123.75" x14ac:dyDescent="0.25">
      <c r="A35" s="6">
        <v>30</v>
      </c>
      <c r="B35" s="5" t="s">
        <v>42</v>
      </c>
      <c r="C35" s="5">
        <v>279866</v>
      </c>
      <c r="D35" s="5" t="s">
        <v>95</v>
      </c>
      <c r="E35" s="5">
        <v>19</v>
      </c>
      <c r="F35" s="9">
        <v>3009.3</v>
      </c>
      <c r="G35" s="9">
        <f t="shared" si="0"/>
        <v>57176.700000000004</v>
      </c>
      <c r="H35" s="9" t="s">
        <v>116</v>
      </c>
      <c r="I35" s="9" t="s">
        <v>117</v>
      </c>
      <c r="J35" s="11" t="s">
        <v>12</v>
      </c>
      <c r="K35" s="12">
        <f t="shared" si="1"/>
        <v>0.8</v>
      </c>
      <c r="M35" s="14"/>
    </row>
    <row r="36" spans="1:13" ht="33.75" x14ac:dyDescent="0.2">
      <c r="A36" s="6">
        <v>31</v>
      </c>
      <c r="B36" s="5" t="s">
        <v>43</v>
      </c>
      <c r="C36" s="5">
        <v>484851</v>
      </c>
      <c r="D36" s="5" t="s">
        <v>95</v>
      </c>
      <c r="E36" s="5">
        <v>25</v>
      </c>
      <c r="F36" s="9">
        <v>36.86</v>
      </c>
      <c r="G36" s="9">
        <f t="shared" si="0"/>
        <v>921.5</v>
      </c>
      <c r="H36" s="9" t="s">
        <v>116</v>
      </c>
      <c r="I36" s="9" t="s">
        <v>117</v>
      </c>
      <c r="J36" s="11" t="s">
        <v>12</v>
      </c>
      <c r="K36" s="12">
        <f t="shared" si="1"/>
        <v>0.05</v>
      </c>
    </row>
    <row r="37" spans="1:13" ht="78.75" x14ac:dyDescent="0.2">
      <c r="A37" s="6">
        <v>32</v>
      </c>
      <c r="B37" s="5" t="s">
        <v>44</v>
      </c>
      <c r="C37" s="5">
        <v>386478</v>
      </c>
      <c r="D37" s="5" t="s">
        <v>95</v>
      </c>
      <c r="E37" s="5">
        <v>250</v>
      </c>
      <c r="F37" s="9">
        <v>3</v>
      </c>
      <c r="G37" s="9">
        <f t="shared" si="0"/>
        <v>750</v>
      </c>
      <c r="H37" s="9" t="s">
        <v>116</v>
      </c>
      <c r="I37" s="9" t="s">
        <v>117</v>
      </c>
      <c r="J37" s="11" t="s">
        <v>12</v>
      </c>
      <c r="K37" s="12">
        <f t="shared" si="1"/>
        <v>0.01</v>
      </c>
    </row>
    <row r="38" spans="1:13" ht="157.5" x14ac:dyDescent="0.2">
      <c r="A38" s="6">
        <v>33</v>
      </c>
      <c r="B38" s="5" t="s">
        <v>45</v>
      </c>
      <c r="C38" s="5">
        <v>421352</v>
      </c>
      <c r="D38" s="5" t="s">
        <v>95</v>
      </c>
      <c r="E38" s="5">
        <v>4690</v>
      </c>
      <c r="F38" s="9">
        <v>2.5499999999999998</v>
      </c>
      <c r="G38" s="9">
        <f t="shared" si="0"/>
        <v>11959.5</v>
      </c>
      <c r="H38" s="9" t="s">
        <v>116</v>
      </c>
      <c r="I38" s="9" t="s">
        <v>117</v>
      </c>
      <c r="J38" s="11" t="s">
        <v>12</v>
      </c>
      <c r="K38" s="12">
        <f t="shared" si="1"/>
        <v>0.01</v>
      </c>
    </row>
    <row r="39" spans="1:13" ht="78.75" x14ac:dyDescent="0.2">
      <c r="A39" s="6">
        <v>34</v>
      </c>
      <c r="B39" s="5" t="s">
        <v>46</v>
      </c>
      <c r="C39" s="5">
        <v>385697</v>
      </c>
      <c r="D39" s="5" t="s">
        <v>95</v>
      </c>
      <c r="E39" s="5">
        <v>625</v>
      </c>
      <c r="F39" s="9">
        <v>8.98</v>
      </c>
      <c r="G39" s="9">
        <f t="shared" si="0"/>
        <v>5612.5</v>
      </c>
      <c r="H39" s="9" t="s">
        <v>116</v>
      </c>
      <c r="I39" s="9" t="s">
        <v>117</v>
      </c>
      <c r="J39" s="11" t="s">
        <v>12</v>
      </c>
      <c r="K39" s="12">
        <f t="shared" si="1"/>
        <v>0.02</v>
      </c>
    </row>
    <row r="40" spans="1:13" ht="168.75" x14ac:dyDescent="0.2">
      <c r="A40" s="6">
        <v>35</v>
      </c>
      <c r="B40" s="5" t="s">
        <v>47</v>
      </c>
      <c r="C40" s="5">
        <v>386128</v>
      </c>
      <c r="D40" s="5" t="s">
        <v>95</v>
      </c>
      <c r="E40" s="5">
        <v>63</v>
      </c>
      <c r="F40" s="9">
        <v>5.18</v>
      </c>
      <c r="G40" s="9">
        <f t="shared" si="0"/>
        <v>326.33999999999997</v>
      </c>
      <c r="H40" s="9" t="s">
        <v>116</v>
      </c>
      <c r="I40" s="9" t="s">
        <v>117</v>
      </c>
      <c r="J40" s="11" t="s">
        <v>12</v>
      </c>
      <c r="K40" s="12">
        <f t="shared" si="1"/>
        <v>0.02</v>
      </c>
    </row>
    <row r="41" spans="1:13" ht="191.25" x14ac:dyDescent="0.2">
      <c r="A41" s="6">
        <v>36</v>
      </c>
      <c r="B41" s="5" t="s">
        <v>124</v>
      </c>
      <c r="C41" s="5">
        <v>286037</v>
      </c>
      <c r="D41" s="5" t="s">
        <v>95</v>
      </c>
      <c r="E41" s="5">
        <v>10</v>
      </c>
      <c r="F41" s="9">
        <v>35</v>
      </c>
      <c r="G41" s="9">
        <f t="shared" si="0"/>
        <v>350</v>
      </c>
      <c r="H41" s="9" t="s">
        <v>116</v>
      </c>
      <c r="I41" s="9" t="s">
        <v>117</v>
      </c>
      <c r="J41" s="11" t="s">
        <v>12</v>
      </c>
      <c r="K41" s="12">
        <f t="shared" si="1"/>
        <v>0.05</v>
      </c>
    </row>
    <row r="42" spans="1:13" ht="33.75" x14ac:dyDescent="0.2">
      <c r="A42" s="6">
        <v>37</v>
      </c>
      <c r="B42" s="5" t="s">
        <v>48</v>
      </c>
      <c r="C42" s="5">
        <v>481894</v>
      </c>
      <c r="D42" s="5" t="s">
        <v>95</v>
      </c>
      <c r="E42" s="5">
        <v>7</v>
      </c>
      <c r="F42" s="9">
        <v>182.2</v>
      </c>
      <c r="G42" s="9">
        <f t="shared" si="0"/>
        <v>1275.3999999999999</v>
      </c>
      <c r="H42" s="9" t="s">
        <v>116</v>
      </c>
      <c r="I42" s="9" t="s">
        <v>117</v>
      </c>
      <c r="J42" s="11" t="s">
        <v>12</v>
      </c>
      <c r="K42" s="12">
        <f t="shared" si="1"/>
        <v>0.12</v>
      </c>
    </row>
    <row r="43" spans="1:13" ht="33.75" x14ac:dyDescent="0.2">
      <c r="A43" s="6">
        <v>38</v>
      </c>
      <c r="B43" s="5" t="s">
        <v>49</v>
      </c>
      <c r="C43" s="5">
        <v>437862</v>
      </c>
      <c r="D43" s="5" t="s">
        <v>125</v>
      </c>
      <c r="E43" s="5">
        <v>65</v>
      </c>
      <c r="F43" s="9">
        <v>7.72</v>
      </c>
      <c r="G43" s="9">
        <f t="shared" si="0"/>
        <v>501.8</v>
      </c>
      <c r="H43" s="9" t="s">
        <v>116</v>
      </c>
      <c r="I43" s="9" t="s">
        <v>117</v>
      </c>
      <c r="J43" s="11" t="s">
        <v>12</v>
      </c>
      <c r="K43" s="12">
        <f t="shared" si="1"/>
        <v>0.02</v>
      </c>
    </row>
    <row r="44" spans="1:13" ht="78.75" x14ac:dyDescent="0.2">
      <c r="A44" s="6">
        <v>39</v>
      </c>
      <c r="B44" s="5" t="s">
        <v>50</v>
      </c>
      <c r="C44" s="5">
        <v>460912</v>
      </c>
      <c r="D44" s="5" t="s">
        <v>103</v>
      </c>
      <c r="E44" s="5">
        <v>8</v>
      </c>
      <c r="F44" s="9">
        <v>15.14</v>
      </c>
      <c r="G44" s="9">
        <f t="shared" si="0"/>
        <v>121.12</v>
      </c>
      <c r="H44" s="9" t="s">
        <v>116</v>
      </c>
      <c r="I44" s="9" t="s">
        <v>117</v>
      </c>
      <c r="J44" s="11" t="s">
        <v>12</v>
      </c>
      <c r="K44" s="12">
        <f t="shared" si="1"/>
        <v>0.03</v>
      </c>
    </row>
    <row r="45" spans="1:13" ht="56.25" x14ac:dyDescent="0.2">
      <c r="A45" s="6">
        <v>40</v>
      </c>
      <c r="B45" s="5" t="s">
        <v>51</v>
      </c>
      <c r="C45" s="5">
        <v>479744</v>
      </c>
      <c r="D45" s="5" t="s">
        <v>119</v>
      </c>
      <c r="E45" s="5">
        <v>29</v>
      </c>
      <c r="F45" s="9">
        <v>199</v>
      </c>
      <c r="G45" s="9">
        <f t="shared" si="0"/>
        <v>5771</v>
      </c>
      <c r="H45" s="9" t="s">
        <v>116</v>
      </c>
      <c r="I45" s="9" t="s">
        <v>117</v>
      </c>
      <c r="J45" s="11" t="s">
        <v>12</v>
      </c>
      <c r="K45" s="12">
        <f t="shared" si="1"/>
        <v>0.12</v>
      </c>
    </row>
    <row r="46" spans="1:13" ht="56.25" x14ac:dyDescent="0.2">
      <c r="A46" s="6">
        <v>41</v>
      </c>
      <c r="B46" s="5" t="s">
        <v>52</v>
      </c>
      <c r="C46" s="5">
        <v>479749</v>
      </c>
      <c r="D46" s="5" t="s">
        <v>119</v>
      </c>
      <c r="E46" s="5">
        <v>33</v>
      </c>
      <c r="F46" s="9">
        <v>199</v>
      </c>
      <c r="G46" s="9">
        <f t="shared" si="0"/>
        <v>6567</v>
      </c>
      <c r="H46" s="9" t="s">
        <v>116</v>
      </c>
      <c r="I46" s="9" t="s">
        <v>117</v>
      </c>
      <c r="J46" s="11" t="s">
        <v>12</v>
      </c>
      <c r="K46" s="12">
        <f t="shared" si="1"/>
        <v>0.12</v>
      </c>
    </row>
    <row r="47" spans="1:13" ht="45" x14ac:dyDescent="0.25">
      <c r="A47" s="6">
        <v>42</v>
      </c>
      <c r="B47" s="5" t="s">
        <v>53</v>
      </c>
      <c r="C47" s="5">
        <v>417242</v>
      </c>
      <c r="D47" s="5" t="s">
        <v>119</v>
      </c>
      <c r="E47" s="5">
        <v>17</v>
      </c>
      <c r="F47" s="9">
        <v>146.83000000000001</v>
      </c>
      <c r="G47" s="9">
        <f t="shared" si="0"/>
        <v>2496.11</v>
      </c>
      <c r="H47" s="9" t="s">
        <v>116</v>
      </c>
      <c r="I47" s="9" t="s">
        <v>117</v>
      </c>
      <c r="J47" s="11" t="s">
        <v>12</v>
      </c>
      <c r="K47" s="12">
        <f t="shared" si="1"/>
        <v>0.12</v>
      </c>
      <c r="M47" s="14"/>
    </row>
    <row r="48" spans="1:13" ht="45" x14ac:dyDescent="0.2">
      <c r="A48" s="6">
        <v>43</v>
      </c>
      <c r="B48" s="5" t="s">
        <v>54</v>
      </c>
      <c r="C48" s="5">
        <v>431231</v>
      </c>
      <c r="D48" s="5" t="s">
        <v>104</v>
      </c>
      <c r="E48" s="5">
        <v>7</v>
      </c>
      <c r="F48" s="9">
        <v>1990</v>
      </c>
      <c r="G48" s="9">
        <f t="shared" si="0"/>
        <v>13930</v>
      </c>
      <c r="H48" s="9" t="s">
        <v>116</v>
      </c>
      <c r="I48" s="9" t="s">
        <v>117</v>
      </c>
      <c r="J48" s="11" t="s">
        <v>12</v>
      </c>
      <c r="K48" s="12">
        <f t="shared" si="1"/>
        <v>0.5</v>
      </c>
    </row>
    <row r="49" spans="1:13" ht="45" x14ac:dyDescent="0.25">
      <c r="A49" s="6">
        <v>44</v>
      </c>
      <c r="B49" s="5" t="s">
        <v>55</v>
      </c>
      <c r="C49" s="5">
        <v>431262</v>
      </c>
      <c r="D49" s="5" t="s">
        <v>104</v>
      </c>
      <c r="E49" s="5">
        <v>7</v>
      </c>
      <c r="F49" s="9">
        <v>1086.6300000000001</v>
      </c>
      <c r="G49" s="9">
        <f t="shared" si="0"/>
        <v>7606.4100000000008</v>
      </c>
      <c r="H49" s="9" t="s">
        <v>116</v>
      </c>
      <c r="I49" s="9" t="s">
        <v>117</v>
      </c>
      <c r="J49" s="11" t="s">
        <v>12</v>
      </c>
      <c r="K49" s="12">
        <f t="shared" si="1"/>
        <v>0.5</v>
      </c>
      <c r="M49" s="14"/>
    </row>
    <row r="50" spans="1:13" ht="33.75" x14ac:dyDescent="0.2">
      <c r="A50" s="6">
        <v>45</v>
      </c>
      <c r="B50" s="5" t="s">
        <v>56</v>
      </c>
      <c r="C50" s="5">
        <v>431261</v>
      </c>
      <c r="D50" s="5" t="s">
        <v>95</v>
      </c>
      <c r="E50" s="5">
        <v>65</v>
      </c>
      <c r="F50" s="9">
        <v>254.86</v>
      </c>
      <c r="G50" s="9">
        <f t="shared" si="0"/>
        <v>16565.900000000001</v>
      </c>
      <c r="H50" s="9" t="s">
        <v>116</v>
      </c>
      <c r="I50" s="9" t="s">
        <v>117</v>
      </c>
      <c r="J50" s="11" t="s">
        <v>12</v>
      </c>
      <c r="K50" s="12">
        <f t="shared" si="1"/>
        <v>0.2</v>
      </c>
    </row>
    <row r="51" spans="1:13" ht="56.25" x14ac:dyDescent="0.2">
      <c r="A51" s="6">
        <v>46</v>
      </c>
      <c r="B51" s="5" t="s">
        <v>57</v>
      </c>
      <c r="C51" s="5">
        <v>395154</v>
      </c>
      <c r="D51" s="5" t="s">
        <v>95</v>
      </c>
      <c r="E51" s="5">
        <v>335</v>
      </c>
      <c r="F51" s="9">
        <v>3.57</v>
      </c>
      <c r="G51" s="9">
        <f t="shared" si="0"/>
        <v>1195.95</v>
      </c>
      <c r="H51" s="9" t="s">
        <v>116</v>
      </c>
      <c r="I51" s="9" t="s">
        <v>117</v>
      </c>
      <c r="J51" s="11" t="s">
        <v>12</v>
      </c>
      <c r="K51" s="12">
        <f t="shared" si="1"/>
        <v>0.01</v>
      </c>
    </row>
    <row r="52" spans="1:13" ht="56.25" x14ac:dyDescent="0.2">
      <c r="A52" s="6">
        <v>47</v>
      </c>
      <c r="B52" s="5" t="s">
        <v>58</v>
      </c>
      <c r="C52" s="5">
        <v>391036</v>
      </c>
      <c r="D52" s="5" t="s">
        <v>95</v>
      </c>
      <c r="E52" s="5">
        <v>190</v>
      </c>
      <c r="F52" s="9">
        <v>6.23</v>
      </c>
      <c r="G52" s="9">
        <f t="shared" si="0"/>
        <v>1183.7</v>
      </c>
      <c r="H52" s="9" t="s">
        <v>116</v>
      </c>
      <c r="I52" s="9" t="s">
        <v>117</v>
      </c>
      <c r="J52" s="11" t="s">
        <v>12</v>
      </c>
      <c r="K52" s="12">
        <f t="shared" si="1"/>
        <v>0.02</v>
      </c>
    </row>
    <row r="53" spans="1:13" ht="33.75" x14ac:dyDescent="0.2">
      <c r="A53" s="6">
        <v>48</v>
      </c>
      <c r="B53" s="5" t="s">
        <v>59</v>
      </c>
      <c r="C53" s="5">
        <v>415182</v>
      </c>
      <c r="D53" s="5" t="s">
        <v>97</v>
      </c>
      <c r="E53" s="5">
        <v>13</v>
      </c>
      <c r="F53" s="9">
        <v>281</v>
      </c>
      <c r="G53" s="9">
        <f t="shared" si="0"/>
        <v>3653</v>
      </c>
      <c r="H53" s="9" t="s">
        <v>116</v>
      </c>
      <c r="I53" s="9" t="s">
        <v>117</v>
      </c>
      <c r="J53" s="11" t="s">
        <v>12</v>
      </c>
      <c r="K53" s="12">
        <f t="shared" si="1"/>
        <v>0.2</v>
      </c>
    </row>
    <row r="54" spans="1:13" ht="33.75" x14ac:dyDescent="0.25">
      <c r="A54" s="6">
        <v>49</v>
      </c>
      <c r="B54" s="5" t="s">
        <v>60</v>
      </c>
      <c r="C54" s="5">
        <v>415182</v>
      </c>
      <c r="D54" s="5" t="s">
        <v>97</v>
      </c>
      <c r="E54" s="5">
        <v>13</v>
      </c>
      <c r="F54" s="9">
        <v>334.83</v>
      </c>
      <c r="G54" s="9">
        <f t="shared" si="0"/>
        <v>4352.79</v>
      </c>
      <c r="H54" s="9" t="s">
        <v>116</v>
      </c>
      <c r="I54" s="9" t="s">
        <v>117</v>
      </c>
      <c r="J54" s="11" t="s">
        <v>12</v>
      </c>
      <c r="K54" s="12">
        <f t="shared" si="1"/>
        <v>0.2</v>
      </c>
      <c r="M54" s="14"/>
    </row>
    <row r="55" spans="1:13" ht="67.5" x14ac:dyDescent="0.2">
      <c r="A55" s="6">
        <v>50</v>
      </c>
      <c r="B55" s="5" t="s">
        <v>61</v>
      </c>
      <c r="C55" s="5">
        <v>437882</v>
      </c>
      <c r="D55" s="5" t="s">
        <v>126</v>
      </c>
      <c r="E55" s="5">
        <v>10</v>
      </c>
      <c r="F55" s="9">
        <v>14.94</v>
      </c>
      <c r="G55" s="9">
        <f t="shared" si="0"/>
        <v>149.4</v>
      </c>
      <c r="H55" s="9" t="s">
        <v>116</v>
      </c>
      <c r="I55" s="9" t="s">
        <v>117</v>
      </c>
      <c r="J55" s="11" t="s">
        <v>12</v>
      </c>
      <c r="K55" s="12">
        <f t="shared" si="1"/>
        <v>0.03</v>
      </c>
    </row>
    <row r="56" spans="1:13" ht="135" x14ac:dyDescent="0.2">
      <c r="A56" s="6">
        <v>51</v>
      </c>
      <c r="B56" s="5" t="s">
        <v>62</v>
      </c>
      <c r="C56" s="5">
        <v>339565</v>
      </c>
      <c r="D56" s="5" t="s">
        <v>119</v>
      </c>
      <c r="E56" s="5">
        <v>13</v>
      </c>
      <c r="F56" s="9">
        <v>70.52</v>
      </c>
      <c r="G56" s="9">
        <f t="shared" si="0"/>
        <v>916.76</v>
      </c>
      <c r="H56" s="9" t="s">
        <v>116</v>
      </c>
      <c r="I56" s="9" t="s">
        <v>117</v>
      </c>
      <c r="J56" s="11" t="s">
        <v>12</v>
      </c>
      <c r="K56" s="12">
        <f t="shared" si="1"/>
        <v>0.1</v>
      </c>
    </row>
    <row r="57" spans="1:13" ht="33.75" x14ac:dyDescent="0.2">
      <c r="A57" s="6">
        <v>52</v>
      </c>
      <c r="B57" s="5" t="s">
        <v>127</v>
      </c>
      <c r="C57" s="5">
        <v>387061</v>
      </c>
      <c r="D57" s="5" t="s">
        <v>95</v>
      </c>
      <c r="E57" s="5">
        <v>8</v>
      </c>
      <c r="F57" s="9">
        <v>159.69</v>
      </c>
      <c r="G57" s="9">
        <f t="shared" si="0"/>
        <v>1277.52</v>
      </c>
      <c r="H57" s="9" t="s">
        <v>116</v>
      </c>
      <c r="I57" s="9" t="s">
        <v>117</v>
      </c>
      <c r="J57" s="11" t="s">
        <v>12</v>
      </c>
      <c r="K57" s="12">
        <f t="shared" si="1"/>
        <v>0.12</v>
      </c>
    </row>
    <row r="58" spans="1:13" x14ac:dyDescent="0.2">
      <c r="A58" s="6">
        <v>53</v>
      </c>
      <c r="B58" s="5" t="s">
        <v>63</v>
      </c>
      <c r="C58" s="5">
        <v>475840</v>
      </c>
      <c r="D58" s="5" t="s">
        <v>105</v>
      </c>
      <c r="E58" s="5">
        <v>74</v>
      </c>
      <c r="F58" s="9">
        <v>59</v>
      </c>
      <c r="G58" s="9">
        <f t="shared" si="0"/>
        <v>4366</v>
      </c>
      <c r="H58" s="9" t="s">
        <v>116</v>
      </c>
      <c r="I58" s="9" t="s">
        <v>117</v>
      </c>
      <c r="J58" s="11" t="s">
        <v>12</v>
      </c>
      <c r="K58" s="12">
        <f t="shared" si="1"/>
        <v>0.1</v>
      </c>
    </row>
    <row r="59" spans="1:13" x14ac:dyDescent="0.2">
      <c r="A59" s="6">
        <v>54</v>
      </c>
      <c r="B59" s="5" t="s">
        <v>64</v>
      </c>
      <c r="C59" s="5">
        <v>407312</v>
      </c>
      <c r="D59" s="5" t="s">
        <v>106</v>
      </c>
      <c r="E59" s="5">
        <v>120</v>
      </c>
      <c r="F59" s="9">
        <v>6.52</v>
      </c>
      <c r="G59" s="9">
        <f t="shared" si="0"/>
        <v>782.4</v>
      </c>
      <c r="H59" s="9" t="s">
        <v>116</v>
      </c>
      <c r="I59" s="9" t="s">
        <v>117</v>
      </c>
      <c r="J59" s="11" t="s">
        <v>12</v>
      </c>
      <c r="K59" s="12">
        <f t="shared" si="1"/>
        <v>0.02</v>
      </c>
    </row>
    <row r="60" spans="1:13" ht="33.75" x14ac:dyDescent="0.2">
      <c r="A60" s="6">
        <v>55</v>
      </c>
      <c r="B60" s="5" t="s">
        <v>65</v>
      </c>
      <c r="C60" s="5">
        <v>481790</v>
      </c>
      <c r="D60" s="5" t="s">
        <v>95</v>
      </c>
      <c r="E60" s="5">
        <v>19</v>
      </c>
      <c r="F60" s="9">
        <v>25.99</v>
      </c>
      <c r="G60" s="9">
        <f t="shared" si="0"/>
        <v>493.80999999999995</v>
      </c>
      <c r="H60" s="9" t="s">
        <v>116</v>
      </c>
      <c r="I60" s="9" t="s">
        <v>117</v>
      </c>
      <c r="J60" s="11" t="s">
        <v>12</v>
      </c>
      <c r="K60" s="12">
        <f t="shared" si="1"/>
        <v>0.05</v>
      </c>
    </row>
    <row r="61" spans="1:13" ht="33.75" x14ac:dyDescent="0.2">
      <c r="A61" s="6">
        <v>56</v>
      </c>
      <c r="B61" s="5" t="s">
        <v>128</v>
      </c>
      <c r="C61" s="5">
        <v>443024</v>
      </c>
      <c r="D61" s="5" t="s">
        <v>95</v>
      </c>
      <c r="E61" s="5">
        <v>25</v>
      </c>
      <c r="F61" s="9">
        <v>15.79</v>
      </c>
      <c r="G61" s="9">
        <f t="shared" si="0"/>
        <v>394.75</v>
      </c>
      <c r="H61" s="9" t="s">
        <v>116</v>
      </c>
      <c r="I61" s="9" t="s">
        <v>117</v>
      </c>
      <c r="J61" s="11" t="s">
        <v>12</v>
      </c>
      <c r="K61" s="12">
        <f t="shared" si="1"/>
        <v>0.03</v>
      </c>
    </row>
    <row r="62" spans="1:13" ht="33.75" x14ac:dyDescent="0.2">
      <c r="A62" s="6">
        <v>57</v>
      </c>
      <c r="B62" s="5" t="s">
        <v>66</v>
      </c>
      <c r="C62" s="5">
        <v>297580</v>
      </c>
      <c r="D62" s="5" t="s">
        <v>107</v>
      </c>
      <c r="E62" s="5">
        <v>13</v>
      </c>
      <c r="F62" s="9">
        <v>21.99</v>
      </c>
      <c r="G62" s="9">
        <f t="shared" si="0"/>
        <v>285.87</v>
      </c>
      <c r="H62" s="9" t="s">
        <v>116</v>
      </c>
      <c r="I62" s="9" t="s">
        <v>117</v>
      </c>
      <c r="J62" s="11" t="s">
        <v>12</v>
      </c>
      <c r="K62" s="12">
        <f t="shared" si="1"/>
        <v>0.05</v>
      </c>
    </row>
    <row r="63" spans="1:13" ht="101.25" x14ac:dyDescent="0.2">
      <c r="A63" s="6">
        <v>58</v>
      </c>
      <c r="B63" s="5" t="s">
        <v>67</v>
      </c>
      <c r="C63" s="5">
        <v>454554</v>
      </c>
      <c r="D63" s="5" t="s">
        <v>95</v>
      </c>
      <c r="E63" s="5">
        <v>57</v>
      </c>
      <c r="F63" s="9">
        <v>21.5</v>
      </c>
      <c r="G63" s="9">
        <f t="shared" si="0"/>
        <v>1225.5</v>
      </c>
      <c r="H63" s="9" t="s">
        <v>116</v>
      </c>
      <c r="I63" s="9" t="s">
        <v>117</v>
      </c>
      <c r="J63" s="11" t="s">
        <v>12</v>
      </c>
      <c r="K63" s="12">
        <f t="shared" si="1"/>
        <v>0.05</v>
      </c>
    </row>
    <row r="64" spans="1:13" ht="90" x14ac:dyDescent="0.2">
      <c r="A64" s="6">
        <v>59</v>
      </c>
      <c r="B64" s="5" t="s">
        <v>68</v>
      </c>
      <c r="C64" s="5">
        <v>363744</v>
      </c>
      <c r="D64" s="5" t="s">
        <v>95</v>
      </c>
      <c r="E64" s="5">
        <v>860</v>
      </c>
      <c r="F64" s="9">
        <v>11.93</v>
      </c>
      <c r="G64" s="9">
        <f t="shared" si="0"/>
        <v>10259.799999999999</v>
      </c>
      <c r="H64" s="9" t="s">
        <v>116</v>
      </c>
      <c r="I64" s="9" t="s">
        <v>117</v>
      </c>
      <c r="J64" s="11" t="s">
        <v>12</v>
      </c>
      <c r="K64" s="12">
        <f t="shared" si="1"/>
        <v>0.03</v>
      </c>
    </row>
    <row r="65" spans="1:13" ht="45" x14ac:dyDescent="0.2">
      <c r="A65" s="6">
        <v>60</v>
      </c>
      <c r="B65" s="5" t="s">
        <v>69</v>
      </c>
      <c r="C65" s="5">
        <v>301379</v>
      </c>
      <c r="D65" s="5" t="s">
        <v>95</v>
      </c>
      <c r="E65" s="5">
        <v>63</v>
      </c>
      <c r="F65" s="9">
        <v>129.08000000000001</v>
      </c>
      <c r="G65" s="9">
        <f t="shared" si="0"/>
        <v>8132.0400000000009</v>
      </c>
      <c r="H65" s="9" t="s">
        <v>116</v>
      </c>
      <c r="I65" s="9" t="s">
        <v>117</v>
      </c>
      <c r="J65" s="11" t="s">
        <v>12</v>
      </c>
      <c r="K65" s="12">
        <f t="shared" si="1"/>
        <v>0.12</v>
      </c>
    </row>
    <row r="66" spans="1:13" ht="22.5" x14ac:dyDescent="0.2">
      <c r="A66" s="6">
        <v>61</v>
      </c>
      <c r="B66" s="5" t="s">
        <v>70</v>
      </c>
      <c r="C66" s="5">
        <v>436328</v>
      </c>
      <c r="D66" s="5" t="s">
        <v>108</v>
      </c>
      <c r="E66" s="5">
        <v>2326</v>
      </c>
      <c r="F66" s="9">
        <v>12.29</v>
      </c>
      <c r="G66" s="9">
        <f t="shared" ref="G66:G100" si="2">F66*E66</f>
        <v>28586.539999999997</v>
      </c>
      <c r="H66" s="9" t="s">
        <v>116</v>
      </c>
      <c r="I66" s="9" t="s">
        <v>117</v>
      </c>
      <c r="J66" s="11" t="s">
        <v>12</v>
      </c>
      <c r="K66" s="12">
        <f t="shared" ref="K66:K100" si="3">IF(F66&lt;0.01,"",IF(AND(F66&gt;=0.01,F66&lt;=5),0.01,IF(F66&lt;=10,0.02,IF(F66&lt;=20,0.03,IF(F66&lt;=50,0.05,IF(F66&lt;=100,0.1,IF(F66&lt;=200,0.12,IF(F66&lt;=500,0.2,IF(F66&lt;=1000,0.4,IF(F66&lt;=2000,0.5,IF(F66&lt;=5000,0.8,IF(F66&lt;=10000,F66*0.005,"Avaliação Específica"))))))))))))</f>
        <v>0.03</v>
      </c>
    </row>
    <row r="67" spans="1:13" ht="22.5" x14ac:dyDescent="0.2">
      <c r="A67" s="6">
        <v>62</v>
      </c>
      <c r="B67" s="5" t="s">
        <v>71</v>
      </c>
      <c r="C67" s="5">
        <v>479849</v>
      </c>
      <c r="D67" s="5" t="s">
        <v>95</v>
      </c>
      <c r="E67" s="5">
        <v>9</v>
      </c>
      <c r="F67" s="9">
        <v>34.64</v>
      </c>
      <c r="G67" s="9">
        <f t="shared" si="2"/>
        <v>311.76</v>
      </c>
      <c r="H67" s="9" t="s">
        <v>116</v>
      </c>
      <c r="I67" s="9" t="s">
        <v>117</v>
      </c>
      <c r="J67" s="11" t="s">
        <v>12</v>
      </c>
      <c r="K67" s="12">
        <f t="shared" si="3"/>
        <v>0.05</v>
      </c>
    </row>
    <row r="68" spans="1:13" x14ac:dyDescent="0.2">
      <c r="A68" s="6">
        <v>63</v>
      </c>
      <c r="B68" s="5" t="s">
        <v>72</v>
      </c>
      <c r="C68" s="5">
        <v>467999</v>
      </c>
      <c r="D68" s="5" t="s">
        <v>99</v>
      </c>
      <c r="E68" s="5">
        <v>29</v>
      </c>
      <c r="F68" s="9">
        <v>45.66</v>
      </c>
      <c r="G68" s="9">
        <f t="shared" si="2"/>
        <v>1324.1399999999999</v>
      </c>
      <c r="H68" s="9" t="s">
        <v>116</v>
      </c>
      <c r="I68" s="9" t="s">
        <v>117</v>
      </c>
      <c r="J68" s="11" t="s">
        <v>12</v>
      </c>
      <c r="K68" s="12">
        <f t="shared" si="3"/>
        <v>0.05</v>
      </c>
    </row>
    <row r="69" spans="1:13" x14ac:dyDescent="0.2">
      <c r="A69" s="6">
        <v>64</v>
      </c>
      <c r="B69" s="5" t="s">
        <v>73</v>
      </c>
      <c r="C69" s="5">
        <v>467999</v>
      </c>
      <c r="D69" s="5" t="s">
        <v>95</v>
      </c>
      <c r="E69" s="5">
        <v>14</v>
      </c>
      <c r="F69" s="9">
        <v>80.94</v>
      </c>
      <c r="G69" s="9">
        <f t="shared" si="2"/>
        <v>1133.1599999999999</v>
      </c>
      <c r="H69" s="9" t="s">
        <v>116</v>
      </c>
      <c r="I69" s="9" t="s">
        <v>117</v>
      </c>
      <c r="J69" s="11" t="s">
        <v>12</v>
      </c>
      <c r="K69" s="12">
        <f t="shared" si="3"/>
        <v>0.1</v>
      </c>
    </row>
    <row r="70" spans="1:13" ht="157.5" x14ac:dyDescent="0.25">
      <c r="A70" s="6">
        <v>65</v>
      </c>
      <c r="B70" s="5" t="s">
        <v>74</v>
      </c>
      <c r="C70" s="5">
        <v>462283</v>
      </c>
      <c r="D70" s="5" t="s">
        <v>95</v>
      </c>
      <c r="E70" s="5">
        <v>3</v>
      </c>
      <c r="F70" s="9">
        <v>115</v>
      </c>
      <c r="G70" s="9">
        <f t="shared" si="2"/>
        <v>345</v>
      </c>
      <c r="H70" s="9" t="s">
        <v>116</v>
      </c>
      <c r="I70" s="9" t="s">
        <v>117</v>
      </c>
      <c r="J70" s="11" t="s">
        <v>12</v>
      </c>
      <c r="K70" s="12">
        <f t="shared" si="3"/>
        <v>0.12</v>
      </c>
      <c r="M70" s="14"/>
    </row>
    <row r="71" spans="1:13" ht="157.5" x14ac:dyDescent="0.25">
      <c r="A71" s="6">
        <v>66</v>
      </c>
      <c r="B71" s="5" t="s">
        <v>75</v>
      </c>
      <c r="C71" s="5">
        <v>462286</v>
      </c>
      <c r="D71" s="5" t="s">
        <v>95</v>
      </c>
      <c r="E71" s="5">
        <v>3</v>
      </c>
      <c r="F71" s="9">
        <v>115</v>
      </c>
      <c r="G71" s="9">
        <f t="shared" si="2"/>
        <v>345</v>
      </c>
      <c r="H71" s="9" t="s">
        <v>116</v>
      </c>
      <c r="I71" s="9" t="s">
        <v>117</v>
      </c>
      <c r="J71" s="11" t="s">
        <v>12</v>
      </c>
      <c r="K71" s="12">
        <f t="shared" si="3"/>
        <v>0.12</v>
      </c>
      <c r="M71" s="14"/>
    </row>
    <row r="72" spans="1:13" ht="157.5" x14ac:dyDescent="0.25">
      <c r="A72" s="6">
        <v>67</v>
      </c>
      <c r="B72" s="5" t="s">
        <v>76</v>
      </c>
      <c r="C72" s="5">
        <v>384038</v>
      </c>
      <c r="D72" s="5" t="s">
        <v>95</v>
      </c>
      <c r="E72" s="5">
        <v>3</v>
      </c>
      <c r="F72" s="9">
        <v>115</v>
      </c>
      <c r="G72" s="9">
        <f t="shared" si="2"/>
        <v>345</v>
      </c>
      <c r="H72" s="9" t="s">
        <v>116</v>
      </c>
      <c r="I72" s="9" t="s">
        <v>117</v>
      </c>
      <c r="J72" s="11" t="s">
        <v>12</v>
      </c>
      <c r="K72" s="12">
        <f t="shared" si="3"/>
        <v>0.12</v>
      </c>
      <c r="M72" s="14"/>
    </row>
    <row r="73" spans="1:13" x14ac:dyDescent="0.2">
      <c r="A73" s="6">
        <v>68</v>
      </c>
      <c r="B73" s="5" t="s">
        <v>77</v>
      </c>
      <c r="C73" s="5">
        <v>398227</v>
      </c>
      <c r="D73" s="5" t="s">
        <v>95</v>
      </c>
      <c r="E73" s="5">
        <v>15</v>
      </c>
      <c r="F73" s="9">
        <v>25.24</v>
      </c>
      <c r="G73" s="9">
        <f t="shared" si="2"/>
        <v>378.59999999999997</v>
      </c>
      <c r="H73" s="9" t="s">
        <v>116</v>
      </c>
      <c r="I73" s="9" t="s">
        <v>117</v>
      </c>
      <c r="J73" s="11" t="s">
        <v>12</v>
      </c>
      <c r="K73" s="12">
        <f t="shared" si="3"/>
        <v>0.05</v>
      </c>
    </row>
    <row r="74" spans="1:13" x14ac:dyDescent="0.2">
      <c r="A74" s="6">
        <v>69</v>
      </c>
      <c r="B74" s="5" t="s">
        <v>78</v>
      </c>
      <c r="C74" s="5">
        <v>448262</v>
      </c>
      <c r="D74" s="5" t="s">
        <v>95</v>
      </c>
      <c r="E74" s="5">
        <v>15</v>
      </c>
      <c r="F74" s="9">
        <v>25.65</v>
      </c>
      <c r="G74" s="9">
        <f t="shared" si="2"/>
        <v>384.75</v>
      </c>
      <c r="H74" s="9" t="s">
        <v>116</v>
      </c>
      <c r="I74" s="9" t="s">
        <v>117</v>
      </c>
      <c r="J74" s="11" t="s">
        <v>12</v>
      </c>
      <c r="K74" s="12">
        <f t="shared" si="3"/>
        <v>0.05</v>
      </c>
    </row>
    <row r="75" spans="1:13" ht="112.5" x14ac:dyDescent="0.2">
      <c r="A75" s="6">
        <v>70</v>
      </c>
      <c r="B75" s="5" t="s">
        <v>79</v>
      </c>
      <c r="C75" s="5">
        <v>375948</v>
      </c>
      <c r="D75" s="5" t="s">
        <v>109</v>
      </c>
      <c r="E75" s="5">
        <v>107</v>
      </c>
      <c r="F75" s="9">
        <v>137.97999999999999</v>
      </c>
      <c r="G75" s="9">
        <f t="shared" si="2"/>
        <v>14763.859999999999</v>
      </c>
      <c r="H75" s="9" t="s">
        <v>116</v>
      </c>
      <c r="I75" s="9" t="s">
        <v>117</v>
      </c>
      <c r="J75" s="11" t="s">
        <v>12</v>
      </c>
      <c r="K75" s="12">
        <f t="shared" si="3"/>
        <v>0.12</v>
      </c>
    </row>
    <row r="76" spans="1:13" ht="112.5" x14ac:dyDescent="0.2">
      <c r="A76" s="6">
        <v>71</v>
      </c>
      <c r="B76" s="5" t="s">
        <v>80</v>
      </c>
      <c r="C76" s="5">
        <v>353775</v>
      </c>
      <c r="D76" s="5" t="s">
        <v>109</v>
      </c>
      <c r="E76" s="5">
        <v>57</v>
      </c>
      <c r="F76" s="9">
        <v>40.64</v>
      </c>
      <c r="G76" s="9">
        <f t="shared" si="2"/>
        <v>2316.48</v>
      </c>
      <c r="H76" s="9" t="s">
        <v>116</v>
      </c>
      <c r="I76" s="9" t="s">
        <v>117</v>
      </c>
      <c r="J76" s="11" t="s">
        <v>12</v>
      </c>
      <c r="K76" s="12">
        <f t="shared" si="3"/>
        <v>0.05</v>
      </c>
    </row>
    <row r="77" spans="1:13" ht="33.75" x14ac:dyDescent="0.25">
      <c r="A77" s="6">
        <v>72</v>
      </c>
      <c r="B77" s="5" t="s">
        <v>81</v>
      </c>
      <c r="C77" s="5">
        <v>449592</v>
      </c>
      <c r="D77" s="5" t="s">
        <v>129</v>
      </c>
      <c r="E77" s="5">
        <v>10</v>
      </c>
      <c r="F77" s="9">
        <v>42.41</v>
      </c>
      <c r="G77" s="9">
        <f t="shared" si="2"/>
        <v>424.09999999999997</v>
      </c>
      <c r="H77" s="9" t="s">
        <v>116</v>
      </c>
      <c r="I77" s="9" t="s">
        <v>117</v>
      </c>
      <c r="J77" s="11" t="s">
        <v>12</v>
      </c>
      <c r="K77" s="12">
        <f t="shared" si="3"/>
        <v>0.05</v>
      </c>
      <c r="M77" s="14"/>
    </row>
    <row r="78" spans="1:13" ht="33.75" x14ac:dyDescent="0.2">
      <c r="A78" s="6">
        <v>73</v>
      </c>
      <c r="B78" s="5" t="s">
        <v>82</v>
      </c>
      <c r="C78" s="5">
        <v>449592</v>
      </c>
      <c r="D78" s="5" t="s">
        <v>129</v>
      </c>
      <c r="E78" s="5">
        <v>10</v>
      </c>
      <c r="F78" s="9">
        <v>41.5</v>
      </c>
      <c r="G78" s="9">
        <f t="shared" si="2"/>
        <v>415</v>
      </c>
      <c r="H78" s="9" t="s">
        <v>116</v>
      </c>
      <c r="I78" s="9" t="s">
        <v>117</v>
      </c>
      <c r="J78" s="11" t="s">
        <v>12</v>
      </c>
      <c r="K78" s="12">
        <f t="shared" si="3"/>
        <v>0.05</v>
      </c>
    </row>
    <row r="79" spans="1:13" ht="33.75" x14ac:dyDescent="0.2">
      <c r="A79" s="6">
        <v>74</v>
      </c>
      <c r="B79" s="5" t="s">
        <v>83</v>
      </c>
      <c r="C79" s="5">
        <v>449592</v>
      </c>
      <c r="D79" s="5" t="s">
        <v>129</v>
      </c>
      <c r="E79" s="5">
        <v>4</v>
      </c>
      <c r="F79" s="9">
        <v>42</v>
      </c>
      <c r="G79" s="9">
        <f t="shared" si="2"/>
        <v>168</v>
      </c>
      <c r="H79" s="9" t="s">
        <v>116</v>
      </c>
      <c r="I79" s="9" t="s">
        <v>117</v>
      </c>
      <c r="J79" s="11" t="s">
        <v>12</v>
      </c>
      <c r="K79" s="12">
        <f t="shared" si="3"/>
        <v>0.05</v>
      </c>
    </row>
    <row r="80" spans="1:13" ht="22.5" x14ac:dyDescent="0.2">
      <c r="A80" s="6">
        <v>75</v>
      </c>
      <c r="B80" s="5" t="s">
        <v>84</v>
      </c>
      <c r="C80" s="5">
        <v>452796</v>
      </c>
      <c r="D80" s="5" t="s">
        <v>110</v>
      </c>
      <c r="E80" s="5">
        <v>758</v>
      </c>
      <c r="F80" s="9">
        <v>7.5</v>
      </c>
      <c r="G80" s="9">
        <f t="shared" si="2"/>
        <v>5685</v>
      </c>
      <c r="H80" s="9" t="s">
        <v>116</v>
      </c>
      <c r="I80" s="9" t="s">
        <v>117</v>
      </c>
      <c r="J80" s="11" t="s">
        <v>12</v>
      </c>
      <c r="K80" s="12">
        <f t="shared" si="3"/>
        <v>0.02</v>
      </c>
    </row>
    <row r="81" spans="1:13" ht="22.5" x14ac:dyDescent="0.2">
      <c r="A81" s="6">
        <v>76</v>
      </c>
      <c r="B81" s="5" t="s">
        <v>85</v>
      </c>
      <c r="C81" s="5">
        <v>452796</v>
      </c>
      <c r="D81" s="5" t="s">
        <v>111</v>
      </c>
      <c r="E81" s="5">
        <v>1250</v>
      </c>
      <c r="F81" s="9">
        <v>0.86</v>
      </c>
      <c r="G81" s="9">
        <f t="shared" si="2"/>
        <v>1075</v>
      </c>
      <c r="H81" s="9" t="s">
        <v>116</v>
      </c>
      <c r="I81" s="9" t="s">
        <v>117</v>
      </c>
      <c r="J81" s="11" t="s">
        <v>12</v>
      </c>
      <c r="K81" s="12">
        <f t="shared" si="3"/>
        <v>0.01</v>
      </c>
    </row>
    <row r="82" spans="1:13" ht="22.5" x14ac:dyDescent="0.2">
      <c r="A82" s="6">
        <v>77</v>
      </c>
      <c r="B82" s="5" t="s">
        <v>86</v>
      </c>
      <c r="C82" s="5">
        <v>452796</v>
      </c>
      <c r="D82" s="5" t="s">
        <v>112</v>
      </c>
      <c r="E82" s="5">
        <v>475</v>
      </c>
      <c r="F82" s="9">
        <v>9.11</v>
      </c>
      <c r="G82" s="9">
        <f t="shared" si="2"/>
        <v>4327.25</v>
      </c>
      <c r="H82" s="9" t="s">
        <v>116</v>
      </c>
      <c r="I82" s="9" t="s">
        <v>117</v>
      </c>
      <c r="J82" s="11" t="s">
        <v>12</v>
      </c>
      <c r="K82" s="12">
        <f t="shared" si="3"/>
        <v>0.02</v>
      </c>
    </row>
    <row r="83" spans="1:13" ht="22.5" x14ac:dyDescent="0.2">
      <c r="A83" s="6">
        <v>78</v>
      </c>
      <c r="B83" s="5" t="s">
        <v>87</v>
      </c>
      <c r="C83" s="5">
        <v>452796</v>
      </c>
      <c r="D83" s="5" t="s">
        <v>113</v>
      </c>
      <c r="E83" s="5">
        <v>897</v>
      </c>
      <c r="F83" s="9">
        <v>7.27</v>
      </c>
      <c r="G83" s="9">
        <f t="shared" si="2"/>
        <v>6521.19</v>
      </c>
      <c r="H83" s="9" t="s">
        <v>116</v>
      </c>
      <c r="I83" s="9" t="s">
        <v>117</v>
      </c>
      <c r="J83" s="11" t="s">
        <v>12</v>
      </c>
      <c r="K83" s="12">
        <f t="shared" si="3"/>
        <v>0.02</v>
      </c>
    </row>
    <row r="84" spans="1:13" ht="45" x14ac:dyDescent="0.2">
      <c r="A84" s="6">
        <v>79</v>
      </c>
      <c r="B84" s="5" t="s">
        <v>88</v>
      </c>
      <c r="C84" s="5">
        <v>303292</v>
      </c>
      <c r="D84" s="5" t="s">
        <v>114</v>
      </c>
      <c r="E84" s="5">
        <v>2120</v>
      </c>
      <c r="F84" s="9">
        <v>14.38</v>
      </c>
      <c r="G84" s="9">
        <f t="shared" si="2"/>
        <v>30485.600000000002</v>
      </c>
      <c r="H84" s="9" t="s">
        <v>116</v>
      </c>
      <c r="I84" s="9" t="s">
        <v>117</v>
      </c>
      <c r="J84" s="11" t="s">
        <v>12</v>
      </c>
      <c r="K84" s="12">
        <f t="shared" si="3"/>
        <v>0.03</v>
      </c>
    </row>
    <row r="85" spans="1:13" ht="22.5" x14ac:dyDescent="0.2">
      <c r="A85" s="6">
        <v>80</v>
      </c>
      <c r="B85" s="5" t="s">
        <v>89</v>
      </c>
      <c r="C85" s="5">
        <v>303292</v>
      </c>
      <c r="D85" s="5" t="s">
        <v>115</v>
      </c>
      <c r="E85" s="5">
        <v>75</v>
      </c>
      <c r="F85" s="9">
        <v>6.32</v>
      </c>
      <c r="G85" s="9">
        <f t="shared" si="2"/>
        <v>474</v>
      </c>
      <c r="H85" s="9" t="s">
        <v>116</v>
      </c>
      <c r="I85" s="9" t="s">
        <v>117</v>
      </c>
      <c r="J85" s="11" t="s">
        <v>12</v>
      </c>
      <c r="K85" s="12">
        <f t="shared" si="3"/>
        <v>0.02</v>
      </c>
    </row>
    <row r="86" spans="1:13" ht="45" x14ac:dyDescent="0.2">
      <c r="A86" s="6">
        <v>81</v>
      </c>
      <c r="B86" s="5" t="s">
        <v>90</v>
      </c>
      <c r="C86" s="5">
        <v>477927</v>
      </c>
      <c r="D86" s="5" t="s">
        <v>95</v>
      </c>
      <c r="E86" s="5">
        <v>25</v>
      </c>
      <c r="F86" s="9">
        <v>42.24</v>
      </c>
      <c r="G86" s="9">
        <f t="shared" si="2"/>
        <v>1056</v>
      </c>
      <c r="H86" s="9" t="s">
        <v>116</v>
      </c>
      <c r="I86" s="9" t="s">
        <v>117</v>
      </c>
      <c r="J86" s="11" t="s">
        <v>12</v>
      </c>
      <c r="K86" s="12">
        <f t="shared" si="3"/>
        <v>0.05</v>
      </c>
    </row>
    <row r="87" spans="1:13" ht="33.75" x14ac:dyDescent="0.2">
      <c r="A87" s="6">
        <v>82</v>
      </c>
      <c r="B87" s="5" t="s">
        <v>130</v>
      </c>
      <c r="C87" s="5">
        <v>440736</v>
      </c>
      <c r="D87" s="5" t="s">
        <v>95</v>
      </c>
      <c r="E87" s="5">
        <v>1380</v>
      </c>
      <c r="F87" s="9">
        <v>213.08</v>
      </c>
      <c r="G87" s="9">
        <f t="shared" si="2"/>
        <v>294050.40000000002</v>
      </c>
      <c r="H87" s="9" t="s">
        <v>117</v>
      </c>
      <c r="I87" s="9" t="s">
        <v>117</v>
      </c>
      <c r="J87" s="11" t="s">
        <v>12</v>
      </c>
      <c r="K87" s="12">
        <f t="shared" si="3"/>
        <v>0.2</v>
      </c>
    </row>
    <row r="88" spans="1:13" ht="45" x14ac:dyDescent="0.2">
      <c r="A88" s="6">
        <v>83</v>
      </c>
      <c r="B88" s="5" t="s">
        <v>131</v>
      </c>
      <c r="C88" s="5">
        <v>396144</v>
      </c>
      <c r="D88" s="5" t="s">
        <v>95</v>
      </c>
      <c r="E88" s="5">
        <v>1586</v>
      </c>
      <c r="F88" s="9">
        <v>88.6</v>
      </c>
      <c r="G88" s="9">
        <f t="shared" si="2"/>
        <v>140519.59999999998</v>
      </c>
      <c r="H88" s="9" t="s">
        <v>117</v>
      </c>
      <c r="I88" s="9" t="s">
        <v>117</v>
      </c>
      <c r="J88" s="11" t="s">
        <v>12</v>
      </c>
      <c r="K88" s="12">
        <f t="shared" si="3"/>
        <v>0.1</v>
      </c>
    </row>
    <row r="89" spans="1:13" x14ac:dyDescent="0.2">
      <c r="A89" s="6">
        <v>84</v>
      </c>
      <c r="B89" s="5" t="s">
        <v>91</v>
      </c>
      <c r="C89" s="5">
        <v>435801</v>
      </c>
      <c r="D89" s="5" t="s">
        <v>95</v>
      </c>
      <c r="E89" s="5">
        <v>23</v>
      </c>
      <c r="F89" s="9">
        <v>20.55</v>
      </c>
      <c r="G89" s="9">
        <f t="shared" si="2"/>
        <v>472.65000000000003</v>
      </c>
      <c r="H89" s="9" t="s">
        <v>116</v>
      </c>
      <c r="I89" s="9" t="s">
        <v>117</v>
      </c>
      <c r="J89" s="11" t="s">
        <v>12</v>
      </c>
      <c r="K89" s="12">
        <f t="shared" si="3"/>
        <v>0.05</v>
      </c>
    </row>
    <row r="90" spans="1:13" ht="90" x14ac:dyDescent="0.2">
      <c r="A90" s="6">
        <v>85</v>
      </c>
      <c r="B90" s="5" t="s">
        <v>132</v>
      </c>
      <c r="C90" s="5">
        <v>332730</v>
      </c>
      <c r="D90" s="5" t="s">
        <v>95</v>
      </c>
      <c r="E90" s="5">
        <v>12</v>
      </c>
      <c r="F90" s="9">
        <v>170.22</v>
      </c>
      <c r="G90" s="9">
        <f t="shared" si="2"/>
        <v>2042.6399999999999</v>
      </c>
      <c r="H90" s="9" t="s">
        <v>116</v>
      </c>
      <c r="I90" s="9" t="s">
        <v>117</v>
      </c>
      <c r="J90" s="11" t="s">
        <v>12</v>
      </c>
      <c r="K90" s="12">
        <f t="shared" si="3"/>
        <v>0.12</v>
      </c>
    </row>
    <row r="91" spans="1:13" ht="56.25" x14ac:dyDescent="0.2">
      <c r="A91" s="6">
        <v>86</v>
      </c>
      <c r="B91" s="5" t="s">
        <v>133</v>
      </c>
      <c r="C91" s="5">
        <v>387584</v>
      </c>
      <c r="D91" s="5" t="s">
        <v>95</v>
      </c>
      <c r="E91" s="5">
        <v>44</v>
      </c>
      <c r="F91" s="9">
        <v>78.22</v>
      </c>
      <c r="G91" s="9">
        <f t="shared" si="2"/>
        <v>3441.68</v>
      </c>
      <c r="H91" s="9" t="s">
        <v>116</v>
      </c>
      <c r="I91" s="9" t="s">
        <v>117</v>
      </c>
      <c r="J91" s="11" t="s">
        <v>12</v>
      </c>
      <c r="K91" s="12">
        <f t="shared" si="3"/>
        <v>0.1</v>
      </c>
    </row>
    <row r="92" spans="1:13" ht="78.75" x14ac:dyDescent="0.2">
      <c r="A92" s="6">
        <v>87</v>
      </c>
      <c r="B92" s="5" t="s">
        <v>92</v>
      </c>
      <c r="C92" s="5">
        <v>399143</v>
      </c>
      <c r="D92" s="5" t="s">
        <v>95</v>
      </c>
      <c r="E92" s="5">
        <v>1000</v>
      </c>
      <c r="F92" s="9">
        <v>0.89</v>
      </c>
      <c r="G92" s="9">
        <f t="shared" si="2"/>
        <v>890</v>
      </c>
      <c r="H92" s="9" t="s">
        <v>116</v>
      </c>
      <c r="I92" s="9" t="s">
        <v>117</v>
      </c>
      <c r="J92" s="11" t="s">
        <v>12</v>
      </c>
      <c r="K92" s="12">
        <f t="shared" si="3"/>
        <v>0.01</v>
      </c>
    </row>
    <row r="93" spans="1:13" ht="33.75" x14ac:dyDescent="0.25">
      <c r="A93" s="6">
        <v>88</v>
      </c>
      <c r="B93" s="5" t="s">
        <v>93</v>
      </c>
      <c r="C93" s="5">
        <v>376832</v>
      </c>
      <c r="D93" s="5" t="s">
        <v>95</v>
      </c>
      <c r="E93" s="5">
        <v>1250</v>
      </c>
      <c r="F93" s="9">
        <v>1.1599999999999999</v>
      </c>
      <c r="G93" s="9">
        <f t="shared" si="2"/>
        <v>1450</v>
      </c>
      <c r="H93" s="9" t="s">
        <v>116</v>
      </c>
      <c r="I93" s="9" t="s">
        <v>117</v>
      </c>
      <c r="J93" s="11" t="s">
        <v>12</v>
      </c>
      <c r="K93" s="12">
        <f t="shared" si="3"/>
        <v>0.01</v>
      </c>
      <c r="M93" s="14"/>
    </row>
    <row r="94" spans="1:13" ht="33.75" x14ac:dyDescent="0.2">
      <c r="A94" s="6">
        <v>89</v>
      </c>
      <c r="B94" s="5" t="s">
        <v>134</v>
      </c>
      <c r="C94" s="5">
        <v>432071</v>
      </c>
      <c r="D94" s="5" t="s">
        <v>95</v>
      </c>
      <c r="E94" s="5">
        <v>7</v>
      </c>
      <c r="F94" s="9">
        <v>123.87</v>
      </c>
      <c r="G94" s="9">
        <f t="shared" si="2"/>
        <v>867.09</v>
      </c>
      <c r="H94" s="9" t="s">
        <v>116</v>
      </c>
      <c r="I94" s="9" t="s">
        <v>117</v>
      </c>
      <c r="J94" s="11" t="s">
        <v>12</v>
      </c>
      <c r="K94" s="12">
        <f t="shared" si="3"/>
        <v>0.12</v>
      </c>
    </row>
    <row r="95" spans="1:13" ht="33.75" x14ac:dyDescent="0.2">
      <c r="A95" s="6">
        <v>90</v>
      </c>
      <c r="B95" s="5" t="s">
        <v>135</v>
      </c>
      <c r="C95" s="5">
        <v>377427</v>
      </c>
      <c r="D95" s="5" t="s">
        <v>95</v>
      </c>
      <c r="E95" s="5">
        <v>68</v>
      </c>
      <c r="F95" s="9">
        <v>182.79</v>
      </c>
      <c r="G95" s="9">
        <f t="shared" si="2"/>
        <v>12429.72</v>
      </c>
      <c r="H95" s="9" t="s">
        <v>116</v>
      </c>
      <c r="I95" s="9" t="s">
        <v>117</v>
      </c>
      <c r="J95" s="11" t="s">
        <v>12</v>
      </c>
      <c r="K95" s="12">
        <f t="shared" si="3"/>
        <v>0.12</v>
      </c>
    </row>
    <row r="96" spans="1:13" ht="33.75" x14ac:dyDescent="0.2">
      <c r="A96" s="6">
        <v>91</v>
      </c>
      <c r="B96" s="5" t="s">
        <v>136</v>
      </c>
      <c r="C96" s="5">
        <v>377536</v>
      </c>
      <c r="D96" s="5" t="s">
        <v>95</v>
      </c>
      <c r="E96" s="5">
        <v>13</v>
      </c>
      <c r="F96" s="9">
        <v>140</v>
      </c>
      <c r="G96" s="9">
        <f t="shared" si="2"/>
        <v>1820</v>
      </c>
      <c r="H96" s="9" t="s">
        <v>116</v>
      </c>
      <c r="I96" s="9" t="s">
        <v>117</v>
      </c>
      <c r="J96" s="11" t="s">
        <v>12</v>
      </c>
      <c r="K96" s="12">
        <f t="shared" si="3"/>
        <v>0.12</v>
      </c>
    </row>
    <row r="97" spans="1:11" ht="33.75" x14ac:dyDescent="0.2">
      <c r="A97" s="6">
        <v>92</v>
      </c>
      <c r="B97" s="5" t="s">
        <v>137</v>
      </c>
      <c r="C97" s="5">
        <v>372337</v>
      </c>
      <c r="D97" s="5" t="s">
        <v>95</v>
      </c>
      <c r="E97" s="5">
        <v>440</v>
      </c>
      <c r="F97" s="9">
        <v>36.99</v>
      </c>
      <c r="G97" s="9">
        <f t="shared" si="2"/>
        <v>16275.6</v>
      </c>
      <c r="H97" s="9" t="s">
        <v>116</v>
      </c>
      <c r="I97" s="9" t="s">
        <v>117</v>
      </c>
      <c r="J97" s="11" t="s">
        <v>12</v>
      </c>
      <c r="K97" s="12">
        <f t="shared" si="3"/>
        <v>0.05</v>
      </c>
    </row>
    <row r="98" spans="1:11" ht="33.75" x14ac:dyDescent="0.2">
      <c r="A98" s="6">
        <v>93</v>
      </c>
      <c r="B98" s="5" t="s">
        <v>138</v>
      </c>
      <c r="C98" s="5">
        <v>377426</v>
      </c>
      <c r="D98" s="5" t="s">
        <v>95</v>
      </c>
      <c r="E98" s="5">
        <v>200</v>
      </c>
      <c r="F98" s="9">
        <v>177.66</v>
      </c>
      <c r="G98" s="9">
        <f t="shared" si="2"/>
        <v>35532</v>
      </c>
      <c r="H98" s="9" t="s">
        <v>116</v>
      </c>
      <c r="I98" s="9" t="s">
        <v>117</v>
      </c>
      <c r="J98" s="11" t="s">
        <v>12</v>
      </c>
      <c r="K98" s="12">
        <f t="shared" si="3"/>
        <v>0.12</v>
      </c>
    </row>
    <row r="99" spans="1:11" ht="33.75" x14ac:dyDescent="0.2">
      <c r="A99" s="6">
        <v>94</v>
      </c>
      <c r="B99" s="5" t="s">
        <v>139</v>
      </c>
      <c r="C99" s="5">
        <v>377598</v>
      </c>
      <c r="D99" s="5" t="s">
        <v>95</v>
      </c>
      <c r="E99" s="5">
        <v>18</v>
      </c>
      <c r="F99" s="9">
        <v>78</v>
      </c>
      <c r="G99" s="9">
        <f t="shared" si="2"/>
        <v>1404</v>
      </c>
      <c r="H99" s="9" t="s">
        <v>116</v>
      </c>
      <c r="I99" s="9" t="s">
        <v>117</v>
      </c>
      <c r="J99" s="11" t="s">
        <v>12</v>
      </c>
      <c r="K99" s="12">
        <f t="shared" si="3"/>
        <v>0.1</v>
      </c>
    </row>
    <row r="100" spans="1:11" ht="33.75" x14ac:dyDescent="0.2">
      <c r="A100" s="6">
        <v>95</v>
      </c>
      <c r="B100" s="5" t="s">
        <v>140</v>
      </c>
      <c r="C100" s="5">
        <v>372350</v>
      </c>
      <c r="D100" s="5" t="s">
        <v>95</v>
      </c>
      <c r="E100" s="5">
        <v>180</v>
      </c>
      <c r="F100" s="9">
        <v>137.54</v>
      </c>
      <c r="G100" s="9">
        <f t="shared" si="2"/>
        <v>24757.199999999997</v>
      </c>
      <c r="H100" s="9" t="s">
        <v>116</v>
      </c>
      <c r="I100" s="9" t="s">
        <v>117</v>
      </c>
      <c r="J100" s="11" t="s">
        <v>12</v>
      </c>
      <c r="K100" s="12">
        <f t="shared" si="3"/>
        <v>0.12</v>
      </c>
    </row>
    <row r="101" spans="1:11" ht="22.5" x14ac:dyDescent="0.2">
      <c r="F101" s="8" t="s">
        <v>118</v>
      </c>
      <c r="G101" s="13">
        <f>SUM(G6:G100)</f>
        <v>906135.26999999979</v>
      </c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&amp;L&amp;G&amp;CPREGÃO ELETRÔNICO 108/2022 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Folha1</vt:lpstr>
      <vt:lpstr>Folha1!Print_Area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JoaoAranha</cp:lastModifiedBy>
  <cp:lastPrinted>2022-09-09T13:38:58Z</cp:lastPrinted>
  <dcterms:created xsi:type="dcterms:W3CDTF">2019-07-30T23:05:19Z</dcterms:created>
  <dcterms:modified xsi:type="dcterms:W3CDTF">2022-09-12T12:27:44Z</dcterms:modified>
</cp:coreProperties>
</file>