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 L\Desktop\TRABALHO - UFF\PREGÃO 2022\PREGÃO 06 2022 - Gás GLP\Minuta\"/>
    </mc:Choice>
  </mc:AlternateContent>
  <bookViews>
    <workbookView xWindow="0" yWindow="0" windowWidth="17940" windowHeight="6990"/>
  </bookViews>
  <sheets>
    <sheet name="Folha1" sheetId="1" r:id="rId1"/>
  </sheets>
  <definedNames>
    <definedName name="_xlnm._FilterDatabase" localSheetId="0" hidden="1">Folha1!#REF!</definedName>
    <definedName name="_xlnm.Print_Area" localSheetId="0">Folha1!$A$1:$K$9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1" l="1"/>
  <c r="K7" i="1" l="1"/>
  <c r="G7" i="1"/>
  <c r="G8" i="1" s="1"/>
  <c r="K6" i="1" l="1"/>
</calcChain>
</file>

<file path=xl/sharedStrings.xml><?xml version="1.0" encoding="utf-8"?>
<sst xmlns="http://schemas.openxmlformats.org/spreadsheetml/2006/main" count="25" uniqueCount="21">
  <si>
    <t>PRÓ-REITORIA DE ADMINISTRAÇÃO</t>
  </si>
  <si>
    <t>ITEM</t>
  </si>
  <si>
    <t>UNIDADE DE MEDIDA</t>
  </si>
  <si>
    <t>COORDENAÇÃO DE MATERIAIS</t>
  </si>
  <si>
    <t>ANEXO I-A - PLANILHA ESTIMATIVA DE DESCRIÇÃO E PREÇOS</t>
  </si>
  <si>
    <t>DESCRIÇÃO/ ESPECIFICAÇÃO</t>
  </si>
  <si>
    <t>VALOR DE REFERÊNCIA (total)(R$)</t>
  </si>
  <si>
    <t>VALOR DE REFERÊNCIA (unitário) (R$)</t>
  </si>
  <si>
    <t>Exclusivo ME/EPP (SIM ou NÂO) (abaixo de R$80.000,00)</t>
  </si>
  <si>
    <t>Margem de Preferência - Decreto 8538/2015 - Margem de até 25% - Duplicar o item</t>
  </si>
  <si>
    <t>Modo de Disputa da etapa de Lances</t>
  </si>
  <si>
    <t>Intervalo mínimo de diferença de valores entre os lances</t>
  </si>
  <si>
    <t>Aberto</t>
  </si>
  <si>
    <t>SUGESTÃO DE CATMAT</t>
  </si>
  <si>
    <t>QUANTIDADE TOTAL</t>
  </si>
  <si>
    <t xml:space="preserve">Gás GLP fornecido em botijões de gás de 13kg sob regime de comodato, devendo ser fabricados seguindo as normas vigentes da Associação Brasileira de Normas Técnicas (ABNT) e possuir  dispositivo de segurança que, em caso de aumento da pressão interna, libera o GLP impedindo que ocorra explosão do vasilhame. </t>
  </si>
  <si>
    <t>Gás GLP fornecido em botijões de gás de 45kg sob regime de comodato, devendo ser fabricados seguindo as normas vigentes da Associação Brasileira de Normas Técnicas (ABNT) e possuir dispositivo de segurança que, em caso de aumento da pressão interna, libera o GLP impedindo que ocorra explosão do vasilhame.</t>
  </si>
  <si>
    <t>SIM</t>
  </si>
  <si>
    <t>NÃO</t>
  </si>
  <si>
    <t>VALOR TOTAL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</si>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</sst>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4" fontId="4" fillId="0" borderId="1" xfId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4" fontId="6" fillId="2" borderId="1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tabSelected="1" view="pageLayout" topLeftCell="A4" zoomScaleNormal="100" zoomScaleSheetLayoutView="100" workbookViewId="0">
      <selection activeCell="F8" sqref="F8"/>
    </sheetView>
  </sheetViews>
  <sheetFormatPr defaultColWidth="9.140625" defaultRowHeight="12.75" x14ac:dyDescent="0.2"/>
  <cols>
    <col min="1" max="1" width="4.28515625" style="2" customWidth="1"/>
    <col min="2" max="2" width="35.7109375" style="2" customWidth="1"/>
    <col min="3" max="3" width="9.7109375" style="2" customWidth="1"/>
    <col min="4" max="4" width="8.28515625" style="3" bestFit="1" customWidth="1"/>
    <col min="5" max="5" width="11.42578125" style="4" bestFit="1" customWidth="1"/>
    <col min="6" max="6" width="9.7109375" style="4" bestFit="1" customWidth="1"/>
    <col min="7" max="7" width="14.5703125" style="4" bestFit="1" customWidth="1"/>
    <col min="8" max="8" width="10.5703125" style="4" bestFit="1" customWidth="1"/>
    <col min="9" max="9" width="11.5703125" style="4" bestFit="1" customWidth="1"/>
    <col min="10" max="10" width="8.7109375" style="10" bestFit="1" customWidth="1"/>
    <col min="11" max="11" width="15" style="4" bestFit="1" customWidth="1"/>
    <col min="12" max="16384" width="9.140625" style="1"/>
  </cols>
  <sheetData>
    <row r="1" spans="1:11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2">
      <c r="A2" s="14" t="s">
        <v>3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x14ac:dyDescent="0.2">
      <c r="A3" s="14" t="s">
        <v>4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5" spans="1:11" ht="82.9" customHeight="1" x14ac:dyDescent="0.2">
      <c r="A5" s="7" t="s">
        <v>1</v>
      </c>
      <c r="B5" s="8" t="s">
        <v>5</v>
      </c>
      <c r="C5" s="8" t="s">
        <v>13</v>
      </c>
      <c r="D5" s="8" t="s">
        <v>2</v>
      </c>
      <c r="E5" s="8" t="s">
        <v>14</v>
      </c>
      <c r="F5" s="8" t="s">
        <v>7</v>
      </c>
      <c r="G5" s="8" t="s">
        <v>6</v>
      </c>
      <c r="H5" s="8" t="s">
        <v>8</v>
      </c>
      <c r="I5" s="8" t="s">
        <v>9</v>
      </c>
      <c r="J5" s="8" t="s">
        <v>10</v>
      </c>
      <c r="K5" s="8" t="s">
        <v>11</v>
      </c>
    </row>
    <row r="6" spans="1:11" ht="78.75" x14ac:dyDescent="0.2">
      <c r="A6" s="6">
        <v>1</v>
      </c>
      <c r="B6" s="5" t="s">
        <v>15</v>
      </c>
      <c r="C6" s="5">
        <v>47678</v>
      </c>
      <c r="D6" s="5" t="s">
        <v>20</v>
      </c>
      <c r="E6" s="5">
        <v>962</v>
      </c>
      <c r="F6" s="9">
        <v>12.39</v>
      </c>
      <c r="G6" s="9">
        <f>F6*E6</f>
        <v>11919.18</v>
      </c>
      <c r="H6" s="9" t="s">
        <v>17</v>
      </c>
      <c r="I6" s="9" t="s">
        <v>18</v>
      </c>
      <c r="J6" s="11" t="s">
        <v>12</v>
      </c>
      <c r="K6" s="12">
        <f>IF(F6&lt;0.01,"",IF(AND(F6&gt;=0.01,F6&lt;=5),0.01,IF(F6&lt;=10,0.02,IF(F6&lt;=20,0.03,IF(F6&lt;=50,0.05,IF(F6&lt;=100,0.1,IF(F6&lt;=200,0.12,IF(F6&lt;=500,0.2,IF(F6&lt;=1000,0.4,IF(F6&lt;=2000,0.5,IF(F6&lt;=5000,0.8,IF(F6&lt;=10000,F6*0.005,"Avaliação Específica"))))))))))))</f>
        <v>0.03</v>
      </c>
    </row>
    <row r="7" spans="1:11" ht="78.75" x14ac:dyDescent="0.2">
      <c r="A7" s="6">
        <v>2</v>
      </c>
      <c r="B7" s="5" t="s">
        <v>16</v>
      </c>
      <c r="C7" s="5">
        <v>47678</v>
      </c>
      <c r="D7" s="5" t="s">
        <v>20</v>
      </c>
      <c r="E7" s="5">
        <v>6435</v>
      </c>
      <c r="F7" s="9">
        <v>10.38</v>
      </c>
      <c r="G7" s="9">
        <f t="shared" ref="G7" si="0">F7*E7</f>
        <v>66795.3</v>
      </c>
      <c r="H7" s="9" t="s">
        <v>17</v>
      </c>
      <c r="I7" s="9" t="s">
        <v>18</v>
      </c>
      <c r="J7" s="11" t="s">
        <v>12</v>
      </c>
      <c r="K7" s="12">
        <f t="shared" ref="K7" si="1">IF(F7&lt;0.01,"",IF(AND(F7&gt;=0.01,F7&lt;=5),0.01,IF(F7&lt;=10,0.02,IF(F7&lt;=20,0.03,IF(F7&lt;=50,0.05,IF(F7&lt;=100,0.1,IF(F7&lt;=200,0.12,IF(F7&lt;=500,0.2,IF(F7&lt;=1000,0.4,IF(F7&lt;=2000,0.5,IF(F7&lt;=5000,0.8,IF(F7&lt;=10000,F7*0.005,"Avaliação Específica"))))))))))))</f>
        <v>0.03</v>
      </c>
    </row>
    <row r="8" spans="1:11" ht="22.5" x14ac:dyDescent="0.2">
      <c r="F8" s="8" t="s">
        <v>19</v>
      </c>
      <c r="G8" s="13">
        <f>SUM(G6:G7)</f>
        <v>78714.48000000001</v>
      </c>
    </row>
  </sheetData>
  <mergeCells count="3">
    <mergeCell ref="A1:K1"/>
    <mergeCell ref="A2:K2"/>
    <mergeCell ref="A3:K3"/>
  </mergeCells>
  <pageMargins left="0.23622047244094491" right="0.23622047244094491" top="0.74803149606299213" bottom="0.74803149606299213" header="0.31496062992125984" footer="0.31496062992125984"/>
  <pageSetup paperSize="9" scale="99" fitToHeight="0" orientation="landscape" r:id="rId1"/>
  <headerFooter>
    <oddHeader>&amp;L&amp;G&amp;CPREGÃO ELETRÔNICO 06/2022  
&amp;R&amp;G</oddHeader>
    <oddFooter>&amp;L&amp;"-,Itálico"&amp;9ANEXO I-A- PLANILHA ESTIMATIVA DE QUANTIDADE E PREÇO&amp;R&amp;9&amp;P/&amp;N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Folha1</vt:lpstr>
      <vt:lpstr>Folha1!Area_de_impressao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Lizieux</cp:lastModifiedBy>
  <cp:lastPrinted>2022-01-27T14:17:35Z</cp:lastPrinted>
  <dcterms:created xsi:type="dcterms:W3CDTF">2019-07-30T23:05:19Z</dcterms:created>
  <dcterms:modified xsi:type="dcterms:W3CDTF">2022-01-31T20:21:30Z</dcterms:modified>
</cp:coreProperties>
</file>