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PE 27-2023 Manut. Elevadores Inoperantes\"/>
    </mc:Choice>
  </mc:AlternateContent>
  <xr:revisionPtr revIDLastSave="0" documentId="13_ncr:1_{09B89443-F547-4387-AF3A-75483553B6CE}" xr6:coauthVersionLast="47" xr6:coauthVersionMax="47" xr10:uidLastSave="{00000000-0000-0000-0000-000000000000}"/>
  <bookViews>
    <workbookView xWindow="-108" yWindow="-108" windowWidth="16608" windowHeight="8832" xr2:uid="{65DB2912-6E0F-4471-AA02-286046EB3719}"/>
  </bookViews>
  <sheets>
    <sheet name="MENU PLANILHA" sheetId="2" r:id="rId1"/>
    <sheet name="Anexo II-A Locais" sheetId="1" r:id="rId2"/>
    <sheet name="Anexo II-B Descrição Equip." sheetId="5" r:id="rId3"/>
    <sheet name="Anexo II-C Custos" sheetId="4" r:id="rId4"/>
    <sheet name="Anexo II D Custos Totais" sheetId="3" r:id="rId5"/>
  </sheets>
  <definedNames>
    <definedName name="_xlnm._FilterDatabase" localSheetId="3" hidden="1">'Anexo II-C Custos'!#REF!</definedName>
    <definedName name="_xlnm.Print_Area" localSheetId="0">'MENU PLANILHA'!$A$1:$E$16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1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G60" i="4"/>
  <c r="G53" i="4"/>
  <c r="G46" i="4"/>
  <c r="G39" i="4"/>
  <c r="G32" i="4"/>
  <c r="G25" i="4"/>
  <c r="G18" i="4"/>
  <c r="G11" i="4"/>
  <c r="G63" i="4"/>
  <c r="G66" i="4"/>
  <c r="G69" i="4"/>
  <c r="G72" i="4"/>
  <c r="G75" i="4"/>
  <c r="G81" i="4"/>
  <c r="G78" i="4"/>
  <c r="G84" i="4"/>
  <c r="G91" i="4"/>
  <c r="G93" i="4"/>
  <c r="G96" i="4"/>
  <c r="G99" i="4"/>
  <c r="G106" i="4"/>
  <c r="G113" i="4"/>
  <c r="G120" i="4"/>
  <c r="G127" i="4"/>
  <c r="G129" i="4"/>
  <c r="G132" i="4"/>
  <c r="G136" i="4"/>
  <c r="G140" i="4"/>
  <c r="G144" i="4"/>
  <c r="G148" i="4"/>
  <c r="G8" i="4"/>
  <c r="D40" i="3" l="1"/>
  <c r="D44" i="3" s="1"/>
</calcChain>
</file>

<file path=xl/sharedStrings.xml><?xml version="1.0" encoding="utf-8"?>
<sst xmlns="http://schemas.openxmlformats.org/spreadsheetml/2006/main" count="622" uniqueCount="135">
  <si>
    <t>PRÓ-REITORIA DE ADMINISTRAÇÃO</t>
  </si>
  <si>
    <t>COORDENAÇÃO DE CONTRATOS</t>
  </si>
  <si>
    <t>FAC. ADMINIST./C. CONTÁBEIS</t>
  </si>
  <si>
    <t>ATLAS SCHINDLER - EXCEL–VVVF-NEOLIFT</t>
  </si>
  <si>
    <t>INFOLEV - GENIUS</t>
  </si>
  <si>
    <t>THYSSENKRUPP - MCP7S</t>
  </si>
  <si>
    <t>INST. DE GEOCIÊNCIAS</t>
  </si>
  <si>
    <t>BLOCO D - ESCOLA DE ENGENHARIA</t>
  </si>
  <si>
    <t>BLOCO H (UFASA)</t>
  </si>
  <si>
    <t>INST.COMPUTAÇÃO – UFASA</t>
  </si>
  <si>
    <t>INST.COMPUTAÇÃO – UFL</t>
  </si>
  <si>
    <t>INST. DE FÍSICA – UFASA</t>
  </si>
  <si>
    <t>THYSSENKRUPP - MCP5</t>
  </si>
  <si>
    <t>BLOCO A (UFASA)</t>
  </si>
  <si>
    <t>BLOCO B - INST. DE LETRAS</t>
  </si>
  <si>
    <t>BLOCO C - INST. DE LETRAS</t>
  </si>
  <si>
    <t>BLOCO D - FAC. DE EDUCAÇÃO</t>
  </si>
  <si>
    <t>BLOCO N - ICHF</t>
  </si>
  <si>
    <t>BLOCO O - ICHF</t>
  </si>
  <si>
    <t>BLOCO F – ECONOMIA</t>
  </si>
  <si>
    <t>BLOCO G – MATEMÁTICA E ESTATÍSTICA</t>
  </si>
  <si>
    <t>BLOCO H – TURISMO E HOTELARIA</t>
  </si>
  <si>
    <t>BLOCO P – ICHF</t>
  </si>
  <si>
    <t>ATLAS - ACBD</t>
  </si>
  <si>
    <t>SECTRON - SY VVVF</t>
  </si>
  <si>
    <t>ESCOLA DE ENFERMAGEM</t>
  </si>
  <si>
    <t>FAC. DE VETERINÁRIA – UFASA</t>
  </si>
  <si>
    <t>THYSSENKRUPP - MCP7</t>
  </si>
  <si>
    <t>IACS - NITERÓI</t>
  </si>
  <si>
    <t>THYSSENKRUPP - EASY VERTICAL</t>
  </si>
  <si>
    <t>LIVRARIA EDUFF - NITERÓI</t>
  </si>
  <si>
    <t>INST. BIOLOGIA - NITERÓI</t>
  </si>
  <si>
    <t>MONTA CARGAS</t>
  </si>
  <si>
    <t>HUMV - NITERÓI</t>
  </si>
  <si>
    <t>SITO - SITO</t>
  </si>
  <si>
    <t>MONTELE - MC1000</t>
  </si>
  <si>
    <t>R. Passo da Pátria, 152-470 - São Domingos, Niterói - RJ, 24210-240</t>
  </si>
  <si>
    <t>Anexo II - A - Relação dos Locais</t>
  </si>
  <si>
    <t>DESCRIÇÃO</t>
  </si>
  <si>
    <t xml:space="preserve">ELEVADOR </t>
  </si>
  <si>
    <t xml:space="preserve">FORNECIMENTO E INSTALAÇÃO DE </t>
  </si>
  <si>
    <t xml:space="preserve">UND </t>
  </si>
  <si>
    <t xml:space="preserve">QUANTIDADE </t>
  </si>
  <si>
    <t>VALOR UNITÁRIO</t>
  </si>
  <si>
    <t>VALOR TOTAL</t>
  </si>
  <si>
    <t>3 - FAC. ADMINIST./C. CONTÁBEIS - ATLAS SCHINDLER - EXCEL–VVVF-NEOLIFT - INVERSOR QUEIMADO</t>
  </si>
  <si>
    <t>INVERSOR DE FREQUÊNCIA (MOTOR TRAÇÃO DE 20 E 25 CV)</t>
  </si>
  <si>
    <t>UND</t>
  </si>
  <si>
    <t>REENROLAMENTO DE MOTOR DE 20 CV A 25 CV</t>
  </si>
  <si>
    <t>3 - BLOCO A (UFASA) - THYSSENKRUPP - MCP7S - IGBT QUEIMADA</t>
  </si>
  <si>
    <t>IGBT PARA MOTOR DE 20 CV A 25 CV</t>
  </si>
  <si>
    <t>1 - BLOCO B - INST. DE LETRAS - ATLAS - ACBD - MOTOR, TIRISTOR E DIODO QUEIMADO</t>
  </si>
  <si>
    <t>QUADRO DE COMANDO (MOTOR TRAÇÃO DE 25 E 30 CV)</t>
  </si>
  <si>
    <t>REENROLAMENTO DE MOTOR DE 25 CV A 30 CV</t>
  </si>
  <si>
    <t>BOTOEIRA DE INSPEÇÃO (CAIXA DE INSPEÇÃO)</t>
  </si>
  <si>
    <t>BAP</t>
  </si>
  <si>
    <t>BOTOEIRA DE PAVIMENTO</t>
  </si>
  <si>
    <t>BOTOEIRA DE CABINA (ATÉ 10 PARADAS)</t>
  </si>
  <si>
    <t>3 - BLOCO B - INST. DE LETRAS - ATLAS - ACBD - PERDA TOTAL</t>
  </si>
  <si>
    <t>2 - BLOCO C - INST. DE LETRAS - ATLAS - ACBD - MOTOR, TIRISTOR E DIODO QUEIMADO</t>
  </si>
  <si>
    <t>1 - BLOCO D - FAC. DE EDUCAÇÃO - ATLAS - ACBD - OUTRO</t>
  </si>
  <si>
    <t>2 - BLOCO D - FAC. DE EDUCAÇÃO - ATLAS - ACBD - QUADRO DE COMANDO COM PERDA TOTAL</t>
  </si>
  <si>
    <t>2 - BLOCO N - ICHF - ATLAS - ACBD - QUADRO DE COMANDO COM PERDA TOTAL</t>
  </si>
  <si>
    <t>1 - BLOCO O - ICHF - ATLAS - ACBD - QUADRO DE COMANDO COM PERDA TOTAL</t>
  </si>
  <si>
    <t>3 - BLOCO O - ICHF - SECTRON - SY VVVF - INVERSOR QUEIMADO</t>
  </si>
  <si>
    <t>2 - BLOCO F – ECONOMIA - THYSSENKRUPP - MCP7S - IGBT QUEIMADA</t>
  </si>
  <si>
    <t>IGBT PARA MOTOR DE 25 CV A 30 CV</t>
  </si>
  <si>
    <t>1 - BLOCO G – MATEMÁTICA E ESTATÍSTICA - THYSSENKRUPP - MCP7S - IGBT QUEIMADA</t>
  </si>
  <si>
    <t>2 - BLOCO G – MATEMÁTICA E ESTATÍSTICA - THYSSENKRUPP - MCP7S - IGBT QUEIMADA</t>
  </si>
  <si>
    <t>1 - BLOCO H – TURISMO E HOTELARIA - THYSSENKRUPP - MCP7S - IGBT QUEIMADA</t>
  </si>
  <si>
    <t>2 - BLOCO H – TURISMO E HOTELARIA - THYSSENKRUPP - MCP7S - IGBT QUEIMADA</t>
  </si>
  <si>
    <t>1 - BLOCO P – ICHF - THYSSENKRUPP - MCP7S - IGBT QUEIMADA</t>
  </si>
  <si>
    <t>1 - INST. DE GEOCIÊNCIAS - THYSSENKRUPP - MCP5 - IGBT QUEIMADA</t>
  </si>
  <si>
    <t>2 - INST. DE GEOCIÊNCIAS - THYSSENKRUPP - MCP5 - QUADRO DE COMANDO COM PERDA TOTAL</t>
  </si>
  <si>
    <t>2 - BLOCO D - ESCOLA DE ENGENHARIA - INFOLEV - GENIUS - MOTOR QUEIMADO</t>
  </si>
  <si>
    <t>1 - BLOCO H (UFASA) - THYSSENKRUPP - MCP7S - IGBT QUEIMADA</t>
  </si>
  <si>
    <t>2 - BLOCO H (UFASA) - THYSSENKRUPP - MCP7S - IGBT QUEIMADA</t>
  </si>
  <si>
    <t>3 - INST.COMPUTAÇÃO – UFASA - THYSSENKRUPP - MCP7S - QUADRO DE COMANDO COM PERDA TOTAL</t>
  </si>
  <si>
    <t>QUADRO DE COMANDO (MOTOR TRAÇÃO DE 20 E 25 CV)</t>
  </si>
  <si>
    <t>2 - INST.COMPUTAÇÃO – UFL - THYSSENKRUPP - MCP7S - QUADRO DE COMANDO COM PERDA TOTAL</t>
  </si>
  <si>
    <t>3 - INST.COMPUTAÇÃO – UFL - THYSSENKRUPP - MCP7S - QUADRO DE COMANDO COM PERDA TOTAL</t>
  </si>
  <si>
    <t>1 - INST. DE FÍSICA – UFASA - THYSSENKRUPP - MCP7S - QUADRO DE COMANDO COM PERDA TOTAL</t>
  </si>
  <si>
    <t>2 - ESCOLA DE ENFERMAGEM - INFOLEV - GENIUS - INVERSOR QUEIMADO</t>
  </si>
  <si>
    <t>INVERSOR DE FREQUÊNCIA (MOTOR TRAÇÃO DE 15 E 20 CV)</t>
  </si>
  <si>
    <t>1 - FAC. DE VETERINÁRIA – UFASA - THYSSENKRUPP - MCP7 - IGBT QUEIMADA</t>
  </si>
  <si>
    <t>1 - IACS - NITERÓI - THYSSENKRUPP - EASY VERTICAL - QUADRO DE COMANDO COM PERDA TOTAL</t>
  </si>
  <si>
    <t>EMBUXAMENTO DE EIXO</t>
  </si>
  <si>
    <t>CONTATORA TRIPOLAR (18 A)</t>
  </si>
  <si>
    <t>DISJUNTOR TRIPOLAR (20 A)</t>
  </si>
  <si>
    <t>1 - INST. BIOLOGIA - NITERÓI - THYSSENKRUPP - EASY VERTICAL - QUADRO DE COMANDO COM PERDA TOTAL</t>
  </si>
  <si>
    <t>2 - HUMV - NITERÓI - SITO - SITO - QUADRO DE COMANDO COM PERDA TOTAL</t>
  </si>
  <si>
    <t>1 - LIVRARIA EDUFF - NITERÓI - MONTELE - MC1000 - EIXO EMPENADO</t>
  </si>
  <si>
    <t>TOTAL DA PROPOSTA</t>
  </si>
  <si>
    <t>ORDEM</t>
  </si>
  <si>
    <t>Custo pelo equipamento</t>
  </si>
  <si>
    <t>TIPO</t>
  </si>
  <si>
    <t>ITEM</t>
  </si>
  <si>
    <t>SERVIÇO</t>
  </si>
  <si>
    <t>VALOR TOTAL COMPRASNET</t>
  </si>
  <si>
    <t>PRÉDIO</t>
  </si>
  <si>
    <t>CAMPUS</t>
  </si>
  <si>
    <t>ENDEREÇO</t>
  </si>
  <si>
    <t>VALONGUINHO</t>
  </si>
  <si>
    <t>R. Mario Santos Braga, 30 - Centro, Niterói - RJ, 24020-140</t>
  </si>
  <si>
    <t>GRAGOATÁ</t>
  </si>
  <si>
    <t>Rua Alexandre Moura, 8 - São Domingos, Niterói - RJ, 24210-200</t>
  </si>
  <si>
    <t>PRAIA VERMELHA</t>
  </si>
  <si>
    <t>UNIDADES DISPERSAS</t>
  </si>
  <si>
    <t>R. Dr. Celestino, 74 - Centro, Niterói - RJ, 24020-091</t>
  </si>
  <si>
    <t>Av. Alm. Ary Parreiras, 507 - Icaraí, Niterói - RJ, 24220-000</t>
  </si>
  <si>
    <t>R. Prof. Lara Vilela, 126 - São Domingos, Niterói - RJ, 24210-590</t>
  </si>
  <si>
    <t>Av. Alm. Ary Parreiras, 503 - Icaraí, Niterói - RJ, 24220-000</t>
  </si>
  <si>
    <t>R. Miguel de Frias, 9 - Icaraí, Niterói - RJ, 24220-900</t>
  </si>
  <si>
    <t>Anexo II - C - Composição dos Custos por Equipamento</t>
  </si>
  <si>
    <r>
      <t>Anexo II D - PLANILHA DE COMPOSIÇÃO DE CUSTOS E FORMAÇÃO DE PREÇOS</t>
    </r>
    <r>
      <rPr>
        <sz val="9"/>
        <color rgb="FFFF0000"/>
        <rFont val="Verdana"/>
        <family val="2"/>
      </rPr>
      <t xml:space="preserve"> (Anexo VII da I.N. da SLTI/MPOG n.º 5 de 26/Maio/2017			</t>
    </r>
  </si>
  <si>
    <t>N° DO ELEVADOR</t>
  </si>
  <si>
    <t>LOCALIZAÇÃO</t>
  </si>
  <si>
    <t>MARCA+MODELO (QUADRO DE COMANDO)</t>
  </si>
  <si>
    <t xml:space="preserve">CAMPUS </t>
  </si>
  <si>
    <t xml:space="preserve">TIPO </t>
  </si>
  <si>
    <t xml:space="preserve">POTÊNCIA (CV) </t>
  </si>
  <si>
    <t xml:space="preserve">N° DE PARADAS </t>
  </si>
  <si>
    <t xml:space="preserve">POSSÍVEIS CAUSAS DA PARADA </t>
  </si>
  <si>
    <t>INVERSOR QUEIMADO</t>
  </si>
  <si>
    <t>IGBT QUEIMADA</t>
  </si>
  <si>
    <t>MOTOR, TIRISTOR E DIODO QUEIMADO</t>
  </si>
  <si>
    <t>PERDA TOTAL</t>
  </si>
  <si>
    <t>OUTRO</t>
  </si>
  <si>
    <t>QUADRO DE COMANDO COM PERDA TOTAL</t>
  </si>
  <si>
    <t>MOTOR QUEIMADO</t>
  </si>
  <si>
    <t xml:space="preserve">PLATAFORMAS </t>
  </si>
  <si>
    <t>EIXO EMPENADO</t>
  </si>
  <si>
    <t>Anexo II - B - Descrição dos equipamentos</t>
  </si>
  <si>
    <r>
      <t xml:space="preserve">Manutenção corretiva, com fornecimento total de peças e materiais, em equipamentos de transporte vertical  Niterói/RJ UFF </t>
    </r>
    <r>
      <rPr>
        <sz val="11"/>
        <color rgb="FFFF0000"/>
        <rFont val="Calibri"/>
        <family val="2"/>
        <scheme val="minor"/>
      </rPr>
      <t>CATSER 3557 ND 339039-16</t>
    </r>
  </si>
  <si>
    <t>Contratação de empresa especializada para a prestação de serviços de assistência técnica, relativos à manutenção corretiva dos equipamentos inoperantes, com fornecimento total de peças, componentes, certificações de segurança e materiais de consumo, em equipamentos de transporte vertical da Universidade Federal Fluminense, situados no Estado do Rio de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</si>
</sst>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202124"/>
      <name val="Calibri"/>
      <family val="2"/>
    </font>
    <font>
      <b/>
      <sz val="11"/>
      <name val="Calibri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6" fillId="0" borderId="0" xfId="0" applyFont="1" applyAlignment="1">
      <alignment vertical="distributed" wrapText="1" shrinkToFit="1" readingOrder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8" fontId="10" fillId="3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8" fontId="0" fillId="0" borderId="11" xfId="0" applyNumberFormat="1" applyBorder="1" applyAlignment="1">
      <alignment horizontal="center" vertical="center" wrapText="1"/>
    </xf>
    <xf numFmtId="8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8" fontId="0" fillId="0" borderId="16" xfId="0" applyNumberFormat="1" applyBorder="1" applyAlignment="1">
      <alignment horizontal="center" vertical="center" wrapText="1"/>
    </xf>
    <xf numFmtId="8" fontId="0" fillId="0" borderId="17" xfId="0" applyNumberFormat="1" applyBorder="1" applyAlignment="1">
      <alignment horizontal="center" vertical="center" wrapText="1"/>
    </xf>
    <xf numFmtId="8" fontId="2" fillId="0" borderId="17" xfId="0" applyNumberFormat="1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8" fontId="9" fillId="4" borderId="10" xfId="0" applyNumberFormat="1" applyFont="1" applyFill="1" applyBorder="1" applyAlignment="1">
      <alignment horizontal="center" vertical="center" wrapText="1"/>
    </xf>
    <xf numFmtId="8" fontId="9" fillId="4" borderId="1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8" fontId="9" fillId="4" borderId="1" xfId="0" applyNumberFormat="1" applyFont="1" applyFill="1" applyBorder="1" applyAlignment="1">
      <alignment horizontal="center" vertical="center" wrapText="1"/>
    </xf>
    <xf numFmtId="8" fontId="9" fillId="4" borderId="13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8" fontId="10" fillId="4" borderId="16" xfId="0" applyNumberFormat="1" applyFont="1" applyFill="1" applyBorder="1" applyAlignment="1">
      <alignment horizontal="center" vertical="center" wrapText="1"/>
    </xf>
    <xf numFmtId="8" fontId="10" fillId="4" borderId="17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8" fontId="9" fillId="4" borderId="16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8" fontId="9" fillId="4" borderId="3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8" fontId="9" fillId="4" borderId="2" xfId="0" applyNumberFormat="1" applyFont="1" applyFill="1" applyBorder="1" applyAlignment="1">
      <alignment horizontal="center" vertical="center" wrapText="1"/>
    </xf>
    <xf numFmtId="8" fontId="10" fillId="4" borderId="2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8" fontId="10" fillId="5" borderId="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6" borderId="17" xfId="0" applyFont="1" applyFill="1" applyBorder="1" applyAlignment="1">
      <alignment horizontal="left" vertical="center" wrapText="1"/>
    </xf>
    <xf numFmtId="0" fontId="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2" fillId="5" borderId="11" xfId="0" applyNumberFormat="1" applyFont="1" applyFill="1" applyBorder="1" applyAlignment="1">
      <alignment horizontal="center" vertical="center" wrapText="1"/>
    </xf>
    <xf numFmtId="164" fontId="2" fillId="5" borderId="17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 wrapText="1" shrinkToFit="1" readingOrder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distributed" wrapText="1" shrinkToFit="1" readingOrder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Anexo II-C Custos'!A1"/><Relationship Id="rId2" Type="http://schemas.openxmlformats.org/officeDocument/2006/relationships/hyperlink" Target="#'Anexo II-B Descri&#231;&#227;o Equip.'!A1"/><Relationship Id="rId1" Type="http://schemas.openxmlformats.org/officeDocument/2006/relationships/hyperlink" Target="#'Anexo II-A Locais'!A1"/><Relationship Id="rId4" Type="http://schemas.openxmlformats.org/officeDocument/2006/relationships/hyperlink" Target="#'Anexo II D Custos Totai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7</xdr:row>
      <xdr:rowOff>74295</xdr:rowOff>
    </xdr:from>
    <xdr:to>
      <xdr:col>1</xdr:col>
      <xdr:colOff>485776</xdr:colOff>
      <xdr:row>10</xdr:row>
      <xdr:rowOff>136525</xdr:rowOff>
    </xdr:to>
    <xdr:sp macro="" textlink="">
      <xdr:nvSpPr>
        <xdr:cNvPr id="7" name="Retângulo de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E30970-8C26-4329-81A8-B952DE9EFAD5}"/>
            </a:ext>
          </a:extLst>
        </xdr:cNvPr>
        <xdr:cNvSpPr/>
      </xdr:nvSpPr>
      <xdr:spPr>
        <a:xfrm>
          <a:off x="133351" y="1852295"/>
          <a:ext cx="1955800" cy="633730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A - Distribuição dos Equipamentos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781051</xdr:colOff>
      <xdr:row>7</xdr:row>
      <xdr:rowOff>99695</xdr:rowOff>
    </xdr:from>
    <xdr:to>
      <xdr:col>2</xdr:col>
      <xdr:colOff>314326</xdr:colOff>
      <xdr:row>10</xdr:row>
      <xdr:rowOff>161925</xdr:rowOff>
    </xdr:to>
    <xdr:sp macro="" textlink="">
      <xdr:nvSpPr>
        <xdr:cNvPr id="2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23206A-BEEE-4310-B838-C811681303D8}"/>
            </a:ext>
          </a:extLst>
        </xdr:cNvPr>
        <xdr:cNvSpPr/>
      </xdr:nvSpPr>
      <xdr:spPr>
        <a:xfrm>
          <a:off x="2390776" y="1871345"/>
          <a:ext cx="1962150" cy="633730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B - Descrição dos equipamentos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714376</xdr:colOff>
      <xdr:row>7</xdr:row>
      <xdr:rowOff>90170</xdr:rowOff>
    </xdr:from>
    <xdr:to>
      <xdr:col>4</xdr:col>
      <xdr:colOff>600076</xdr:colOff>
      <xdr:row>10</xdr:row>
      <xdr:rowOff>152400</xdr:rowOff>
    </xdr:to>
    <xdr:sp macro="" textlink="">
      <xdr:nvSpPr>
        <xdr:cNvPr id="4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1206DA-E246-490D-AA30-4ACEFD2E46FC}"/>
            </a:ext>
          </a:extLst>
        </xdr:cNvPr>
        <xdr:cNvSpPr/>
      </xdr:nvSpPr>
      <xdr:spPr>
        <a:xfrm>
          <a:off x="4752976" y="1861820"/>
          <a:ext cx="1962150" cy="633730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C - Custo por equip. (obrigatório preenchimento)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79375</xdr:colOff>
      <xdr:row>11</xdr:row>
      <xdr:rowOff>140970</xdr:rowOff>
    </xdr:from>
    <xdr:to>
      <xdr:col>1</xdr:col>
      <xdr:colOff>431800</xdr:colOff>
      <xdr:row>15</xdr:row>
      <xdr:rowOff>12700</xdr:rowOff>
    </xdr:to>
    <xdr:sp macro="" textlink="">
      <xdr:nvSpPr>
        <xdr:cNvPr id="5" name="Retângulo de cantos arredondados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1136C6-FA1C-47BF-810F-930D8CB5D15E}"/>
            </a:ext>
          </a:extLst>
        </xdr:cNvPr>
        <xdr:cNvSpPr/>
      </xdr:nvSpPr>
      <xdr:spPr>
        <a:xfrm>
          <a:off x="79375" y="2680970"/>
          <a:ext cx="1955800" cy="633730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D - Custo total (obrigatório preenchimento)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2292350</xdr:colOff>
      <xdr:row>0</xdr:row>
      <xdr:rowOff>0</xdr:rowOff>
    </xdr:from>
    <xdr:to>
      <xdr:col>3</xdr:col>
      <xdr:colOff>3201035</xdr:colOff>
      <xdr:row>2</xdr:row>
      <xdr:rowOff>123760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510301-C635-48F1-9BD0-D21995F8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0"/>
          <a:ext cx="908685" cy="6000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82550</xdr:colOff>
      <xdr:row>0</xdr:row>
      <xdr:rowOff>0</xdr:rowOff>
    </xdr:from>
    <xdr:to>
      <xdr:col>7</xdr:col>
      <xdr:colOff>991235</xdr:colOff>
      <xdr:row>2</xdr:row>
      <xdr:rowOff>123760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C009FB-EDF3-449D-84FC-5AE2583D6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5775" y="0"/>
          <a:ext cx="908685" cy="6000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990600</xdr:colOff>
      <xdr:row>0</xdr:row>
      <xdr:rowOff>9525</xdr:rowOff>
    </xdr:from>
    <xdr:to>
      <xdr:col>6</xdr:col>
      <xdr:colOff>861060</xdr:colOff>
      <xdr:row>2</xdr:row>
      <xdr:rowOff>133285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5C7AB4-9C8D-485A-82E8-BEDD71A96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6675" y="9525"/>
          <a:ext cx="908685" cy="6000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908685</xdr:colOff>
      <xdr:row>2</xdr:row>
      <xdr:rowOff>123760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69D4A-3C09-4C43-899C-F201DB2B7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0"/>
          <a:ext cx="908685" cy="600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AA4A-F920-45B6-A73F-7E1EA4D374B6}">
  <dimension ref="A1:N5"/>
  <sheetViews>
    <sheetView tabSelected="1" view="pageLayout" topLeftCell="A4" zoomScaleNormal="100" workbookViewId="0">
      <selection activeCell="A5" sqref="A5:E5"/>
    </sheetView>
  </sheetViews>
  <sheetFormatPr defaultColWidth="8.88671875" defaultRowHeight="14.4" x14ac:dyDescent="0.3"/>
  <cols>
    <col min="1" max="1" width="24.109375" customWidth="1"/>
    <col min="2" max="2" width="36.44140625" customWidth="1"/>
    <col min="3" max="3" width="17.33203125" customWidth="1"/>
    <col min="4" max="4" width="13.88671875" customWidth="1"/>
    <col min="5" max="5" width="12.33203125" customWidth="1"/>
    <col min="6" max="6" width="8.44140625" customWidth="1"/>
    <col min="7" max="7" width="10.88671875" customWidth="1"/>
  </cols>
  <sheetData>
    <row r="1" spans="1:14" ht="18.75" customHeight="1" x14ac:dyDescent="0.35">
      <c r="A1" s="94" t="s">
        <v>0</v>
      </c>
      <c r="B1" s="94"/>
      <c r="C1" s="94"/>
      <c r="D1" s="94"/>
      <c r="E1" s="94"/>
      <c r="F1" s="4"/>
      <c r="G1" s="4"/>
      <c r="H1" s="4"/>
      <c r="I1" s="4"/>
      <c r="J1" s="4"/>
      <c r="K1" s="4"/>
      <c r="L1" s="4"/>
      <c r="M1" s="4"/>
      <c r="N1" s="4"/>
    </row>
    <row r="2" spans="1:14" ht="18" x14ac:dyDescent="0.35">
      <c r="A2" s="95" t="s">
        <v>1</v>
      </c>
      <c r="B2" s="95"/>
      <c r="C2" s="95"/>
      <c r="D2" s="95"/>
      <c r="E2" s="95"/>
      <c r="F2" s="5"/>
      <c r="G2" s="5"/>
      <c r="H2" s="5"/>
      <c r="I2" s="5"/>
      <c r="J2" s="5"/>
      <c r="K2" s="5"/>
      <c r="L2" s="5"/>
      <c r="M2" s="5"/>
      <c r="N2" s="5"/>
    </row>
    <row r="4" spans="1:14" x14ac:dyDescent="0.3">
      <c r="A4" s="92"/>
      <c r="B4" s="92"/>
      <c r="C4" s="92"/>
      <c r="D4" s="92"/>
      <c r="E4" s="92"/>
      <c r="F4" s="92"/>
      <c r="G4" s="92"/>
      <c r="H4" s="6"/>
    </row>
    <row r="5" spans="1:14" ht="42" customHeight="1" x14ac:dyDescent="0.3">
      <c r="A5" s="93" t="s">
        <v>134</v>
      </c>
      <c r="B5" s="93"/>
      <c r="C5" s="93"/>
      <c r="D5" s="93"/>
      <c r="E5" s="93"/>
      <c r="F5" s="7"/>
      <c r="G5" s="7"/>
      <c r="H5" s="7"/>
      <c r="I5" s="7"/>
      <c r="J5" s="7"/>
      <c r="K5" s="7"/>
      <c r="L5" s="7"/>
      <c r="M5" s="7"/>
      <c r="N5" s="7"/>
    </row>
  </sheetData>
  <mergeCells count="4">
    <mergeCell ref="A4:G4"/>
    <mergeCell ref="A5:E5"/>
    <mergeCell ref="A1:E1"/>
    <mergeCell ref="A2:E2"/>
  </mergeCells>
  <pageMargins left="0.511811024" right="0.511811024" top="0.78740157499999996" bottom="0.78740157499999996" header="0.31496062000000002" footer="0.31496062000000002"/>
  <pageSetup paperSize="9" scale="83" orientation="portrait" r:id="rId1"/>
  <headerFooter>
    <oddHeader>&amp;L&amp;G&amp;CProcesso 23069.154213/2023-66
PE 27/2023&amp;R&amp;G</oddHeader>
    <oddFooter>&amp;L&amp;"-,Itálico"&amp;9&amp;A&amp;R&amp;"-,Itálico"&amp;9Página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DE5F-EA5D-458E-A8E3-92552601D999}">
  <dimension ref="A1:I29"/>
  <sheetViews>
    <sheetView view="pageLayout" topLeftCell="A4" zoomScaleNormal="100" workbookViewId="0">
      <selection activeCell="A4" sqref="A4:D4"/>
    </sheetView>
  </sheetViews>
  <sheetFormatPr defaultRowHeight="14.4" x14ac:dyDescent="0.3"/>
  <cols>
    <col min="1" max="1" width="7.6640625" style="2" bestFit="1" customWidth="1"/>
    <col min="2" max="2" width="36.109375" style="20" bestFit="1" customWidth="1"/>
    <col min="3" max="3" width="20.33203125" style="67" bestFit="1" customWidth="1"/>
    <col min="4" max="4" width="56.5546875" style="67" customWidth="1"/>
    <col min="5" max="5" width="13.88671875" customWidth="1"/>
    <col min="6" max="6" width="15.5546875" style="2" bestFit="1" customWidth="1"/>
    <col min="7" max="7" width="14.6640625" bestFit="1" customWidth="1"/>
    <col min="8" max="8" width="32.6640625" customWidth="1"/>
  </cols>
  <sheetData>
    <row r="1" spans="1:9" ht="18.75" customHeight="1" x14ac:dyDescent="0.35">
      <c r="A1" s="94" t="s">
        <v>0</v>
      </c>
      <c r="B1" s="94"/>
      <c r="C1" s="94"/>
      <c r="D1" s="94"/>
      <c r="E1" s="4"/>
      <c r="F1" s="4"/>
      <c r="G1" s="4"/>
      <c r="H1" s="4"/>
      <c r="I1" s="4"/>
    </row>
    <row r="2" spans="1:9" ht="18" x14ac:dyDescent="0.35">
      <c r="A2" s="95" t="s">
        <v>1</v>
      </c>
      <c r="B2" s="95"/>
      <c r="C2" s="95"/>
      <c r="D2" s="95"/>
      <c r="E2" s="5"/>
      <c r="F2" s="5"/>
      <c r="G2" s="5"/>
      <c r="H2" s="5"/>
      <c r="I2" s="5"/>
    </row>
    <row r="3" spans="1:9" ht="15.6" x14ac:dyDescent="0.3">
      <c r="A3" s="97" t="s">
        <v>37</v>
      </c>
      <c r="B3" s="97"/>
      <c r="C3" s="97"/>
      <c r="D3" s="97"/>
      <c r="E3" s="73"/>
      <c r="F3" s="73"/>
      <c r="G3" s="73"/>
      <c r="H3" s="73"/>
    </row>
    <row r="4" spans="1:9" ht="53.25" customHeight="1" x14ac:dyDescent="0.3">
      <c r="A4" s="96" t="s">
        <v>134</v>
      </c>
      <c r="B4" s="96"/>
      <c r="C4" s="96"/>
      <c r="D4" s="96"/>
      <c r="E4" s="15"/>
      <c r="F4" s="15"/>
      <c r="G4" s="15"/>
      <c r="H4" s="15"/>
    </row>
    <row r="5" spans="1:9" ht="15" thickBot="1" x14ac:dyDescent="0.35"/>
    <row r="6" spans="1:9" x14ac:dyDescent="0.3">
      <c r="A6" s="59" t="s">
        <v>93</v>
      </c>
      <c r="B6" s="60" t="s">
        <v>99</v>
      </c>
      <c r="C6" s="60" t="s">
        <v>100</v>
      </c>
      <c r="D6" s="61" t="s">
        <v>101</v>
      </c>
    </row>
    <row r="7" spans="1:9" x14ac:dyDescent="0.3">
      <c r="A7" s="62">
        <v>1</v>
      </c>
      <c r="B7" s="64" t="s">
        <v>2</v>
      </c>
      <c r="C7" s="64" t="s">
        <v>102</v>
      </c>
      <c r="D7" s="68" t="s">
        <v>103</v>
      </c>
    </row>
    <row r="8" spans="1:9" x14ac:dyDescent="0.3">
      <c r="A8" s="62">
        <v>2</v>
      </c>
      <c r="B8" s="65" t="s">
        <v>13</v>
      </c>
      <c r="C8" s="65" t="s">
        <v>104</v>
      </c>
      <c r="D8" s="69" t="s">
        <v>105</v>
      </c>
    </row>
    <row r="9" spans="1:9" x14ac:dyDescent="0.3">
      <c r="A9" s="62">
        <v>3</v>
      </c>
      <c r="B9" s="64" t="s">
        <v>14</v>
      </c>
      <c r="C9" s="64" t="s">
        <v>104</v>
      </c>
      <c r="D9" s="70" t="s">
        <v>105</v>
      </c>
    </row>
    <row r="10" spans="1:9" x14ac:dyDescent="0.3">
      <c r="A10" s="62">
        <v>4</v>
      </c>
      <c r="B10" s="65" t="s">
        <v>15</v>
      </c>
      <c r="C10" s="65" t="s">
        <v>104</v>
      </c>
      <c r="D10" s="69" t="s">
        <v>105</v>
      </c>
    </row>
    <row r="11" spans="1:9" x14ac:dyDescent="0.3">
      <c r="A11" s="62">
        <v>5</v>
      </c>
      <c r="B11" s="64" t="s">
        <v>16</v>
      </c>
      <c r="C11" s="64" t="s">
        <v>104</v>
      </c>
      <c r="D11" s="70" t="s">
        <v>105</v>
      </c>
    </row>
    <row r="12" spans="1:9" x14ac:dyDescent="0.3">
      <c r="A12" s="62">
        <v>6</v>
      </c>
      <c r="B12" s="65" t="s">
        <v>17</v>
      </c>
      <c r="C12" s="65" t="s">
        <v>104</v>
      </c>
      <c r="D12" s="69" t="s">
        <v>105</v>
      </c>
    </row>
    <row r="13" spans="1:9" x14ac:dyDescent="0.3">
      <c r="A13" s="62">
        <v>7</v>
      </c>
      <c r="B13" s="64" t="s">
        <v>18</v>
      </c>
      <c r="C13" s="64" t="s">
        <v>104</v>
      </c>
      <c r="D13" s="70" t="s">
        <v>105</v>
      </c>
    </row>
    <row r="14" spans="1:9" x14ac:dyDescent="0.3">
      <c r="A14" s="62">
        <v>8</v>
      </c>
      <c r="B14" s="65" t="s">
        <v>19</v>
      </c>
      <c r="C14" s="65" t="s">
        <v>104</v>
      </c>
      <c r="D14" s="69" t="s">
        <v>105</v>
      </c>
    </row>
    <row r="15" spans="1:9" x14ac:dyDescent="0.3">
      <c r="A15" s="62">
        <v>9</v>
      </c>
      <c r="B15" s="64" t="s">
        <v>20</v>
      </c>
      <c r="C15" s="64" t="s">
        <v>104</v>
      </c>
      <c r="D15" s="70" t="s">
        <v>105</v>
      </c>
    </row>
    <row r="16" spans="1:9" x14ac:dyDescent="0.3">
      <c r="A16" s="62">
        <v>10</v>
      </c>
      <c r="B16" s="65" t="s">
        <v>21</v>
      </c>
      <c r="C16" s="65" t="s">
        <v>104</v>
      </c>
      <c r="D16" s="69" t="s">
        <v>105</v>
      </c>
    </row>
    <row r="17" spans="1:4" x14ac:dyDescent="0.3">
      <c r="A17" s="62">
        <v>11</v>
      </c>
      <c r="B17" s="64" t="s">
        <v>22</v>
      </c>
      <c r="C17" s="64" t="s">
        <v>104</v>
      </c>
      <c r="D17" s="70" t="s">
        <v>105</v>
      </c>
    </row>
    <row r="18" spans="1:4" ht="28.8" x14ac:dyDescent="0.3">
      <c r="A18" s="62">
        <v>12</v>
      </c>
      <c r="B18" s="65" t="s">
        <v>6</v>
      </c>
      <c r="C18" s="65" t="s">
        <v>106</v>
      </c>
      <c r="D18" s="71" t="s">
        <v>36</v>
      </c>
    </row>
    <row r="19" spans="1:4" ht="28.8" x14ac:dyDescent="0.3">
      <c r="A19" s="62">
        <v>13</v>
      </c>
      <c r="B19" s="64" t="s">
        <v>7</v>
      </c>
      <c r="C19" s="64" t="s">
        <v>106</v>
      </c>
      <c r="D19" s="68" t="s">
        <v>36</v>
      </c>
    </row>
    <row r="20" spans="1:4" ht="28.8" x14ac:dyDescent="0.3">
      <c r="A20" s="62">
        <v>14</v>
      </c>
      <c r="B20" s="65" t="s">
        <v>8</v>
      </c>
      <c r="C20" s="65" t="s">
        <v>106</v>
      </c>
      <c r="D20" s="71" t="s">
        <v>36</v>
      </c>
    </row>
    <row r="21" spans="1:4" ht="28.8" x14ac:dyDescent="0.3">
      <c r="A21" s="62">
        <v>15</v>
      </c>
      <c r="B21" s="64" t="s">
        <v>9</v>
      </c>
      <c r="C21" s="64" t="s">
        <v>106</v>
      </c>
      <c r="D21" s="68" t="s">
        <v>36</v>
      </c>
    </row>
    <row r="22" spans="1:4" ht="28.8" x14ac:dyDescent="0.3">
      <c r="A22" s="62">
        <v>16</v>
      </c>
      <c r="B22" s="65" t="s">
        <v>10</v>
      </c>
      <c r="C22" s="65" t="s">
        <v>106</v>
      </c>
      <c r="D22" s="71" t="s">
        <v>36</v>
      </c>
    </row>
    <row r="23" spans="1:4" ht="28.8" x14ac:dyDescent="0.3">
      <c r="A23" s="62">
        <v>17</v>
      </c>
      <c r="B23" s="64" t="s">
        <v>11</v>
      </c>
      <c r="C23" s="64" t="s">
        <v>106</v>
      </c>
      <c r="D23" s="68" t="s">
        <v>36</v>
      </c>
    </row>
    <row r="24" spans="1:4" x14ac:dyDescent="0.3">
      <c r="A24" s="62">
        <v>18</v>
      </c>
      <c r="B24" s="65" t="s">
        <v>25</v>
      </c>
      <c r="C24" s="65" t="s">
        <v>107</v>
      </c>
      <c r="D24" s="71" t="s">
        <v>108</v>
      </c>
    </row>
    <row r="25" spans="1:4" x14ac:dyDescent="0.3">
      <c r="A25" s="62">
        <v>19</v>
      </c>
      <c r="B25" s="64" t="s">
        <v>26</v>
      </c>
      <c r="C25" s="64" t="s">
        <v>107</v>
      </c>
      <c r="D25" s="68" t="s">
        <v>109</v>
      </c>
    </row>
    <row r="26" spans="1:4" x14ac:dyDescent="0.3">
      <c r="A26" s="62">
        <v>20</v>
      </c>
      <c r="B26" s="65" t="s">
        <v>28</v>
      </c>
      <c r="C26" s="65" t="s">
        <v>107</v>
      </c>
      <c r="D26" s="71" t="s">
        <v>110</v>
      </c>
    </row>
    <row r="27" spans="1:4" x14ac:dyDescent="0.3">
      <c r="A27" s="62">
        <v>21</v>
      </c>
      <c r="B27" s="64" t="s">
        <v>31</v>
      </c>
      <c r="C27" s="64" t="s">
        <v>102</v>
      </c>
      <c r="D27" s="68" t="s">
        <v>103</v>
      </c>
    </row>
    <row r="28" spans="1:4" x14ac:dyDescent="0.3">
      <c r="A28" s="62">
        <v>22</v>
      </c>
      <c r="B28" s="65" t="s">
        <v>33</v>
      </c>
      <c r="C28" s="65" t="s">
        <v>107</v>
      </c>
      <c r="D28" s="71" t="s">
        <v>111</v>
      </c>
    </row>
    <row r="29" spans="1:4" ht="15" thickBot="1" x14ac:dyDescent="0.35">
      <c r="A29" s="63">
        <v>23</v>
      </c>
      <c r="B29" s="66" t="s">
        <v>30</v>
      </c>
      <c r="C29" s="66" t="s">
        <v>107</v>
      </c>
      <c r="D29" s="72" t="s">
        <v>112</v>
      </c>
    </row>
  </sheetData>
  <mergeCells count="4">
    <mergeCell ref="A4:D4"/>
    <mergeCell ref="A1:D1"/>
    <mergeCell ref="A2:D2"/>
    <mergeCell ref="A3:D3"/>
  </mergeCells>
  <pageMargins left="0.511811024" right="0.511811024" top="0.78740157499999996" bottom="0.78740157499999996" header="0.31496062000000002" footer="0.31496062000000002"/>
  <pageSetup paperSize="9" scale="76" orientation="portrait" r:id="rId1"/>
  <headerFooter>
    <oddHeader>&amp;L&amp;G&amp;CProcesso 23069.154213/2023-66
PE 27/2023&amp;R&amp;G</oddHeader>
    <oddFooter>&amp;L&amp;"-,Itálico"&amp;9&amp;A&amp;R&amp;"-,Itálico"&amp;9Página &amp;P de &amp;N</oddFooter>
  </headerFooter>
  <colBreaks count="2" manualBreakCount="2">
    <brk id="4" max="1048575" man="1"/>
    <brk id="8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E44A8-3E54-4DA9-8DF6-6B66D152D40F}">
  <sheetPr>
    <pageSetUpPr fitToPage="1"/>
  </sheetPr>
  <dimension ref="A1:I37"/>
  <sheetViews>
    <sheetView view="pageLayout" topLeftCell="B1" zoomScaleNormal="100" workbookViewId="0">
      <selection activeCell="A3" sqref="A3:H3"/>
    </sheetView>
  </sheetViews>
  <sheetFormatPr defaultRowHeight="14.4" x14ac:dyDescent="0.3"/>
  <cols>
    <col min="1" max="1" width="8.88671875" style="2" customWidth="1"/>
    <col min="2" max="2" width="24.6640625" style="20" bestFit="1" customWidth="1"/>
    <col min="3" max="3" width="20.33203125" style="67" bestFit="1" customWidth="1"/>
    <col min="4" max="4" width="13.88671875" style="67" bestFit="1" customWidth="1"/>
    <col min="5" max="5" width="13.88671875" customWidth="1"/>
    <col min="6" max="6" width="9.6640625" style="2" bestFit="1" customWidth="1"/>
    <col min="7" max="7" width="10" bestFit="1" customWidth="1"/>
    <col min="8" max="8" width="26.5546875" bestFit="1" customWidth="1"/>
  </cols>
  <sheetData>
    <row r="1" spans="1:9" ht="18.75" customHeight="1" x14ac:dyDescent="0.35">
      <c r="A1" s="94" t="s">
        <v>0</v>
      </c>
      <c r="B1" s="94"/>
      <c r="C1" s="94"/>
      <c r="D1" s="94"/>
      <c r="E1" s="94"/>
      <c r="F1" s="94"/>
      <c r="G1" s="94"/>
      <c r="H1" s="94"/>
      <c r="I1" s="4"/>
    </row>
    <row r="2" spans="1:9" ht="18" x14ac:dyDescent="0.35">
      <c r="A2" s="95" t="s">
        <v>1</v>
      </c>
      <c r="B2" s="95"/>
      <c r="C2" s="95"/>
      <c r="D2" s="95"/>
      <c r="E2" s="95"/>
      <c r="F2" s="95"/>
      <c r="G2" s="95"/>
      <c r="H2" s="95"/>
      <c r="I2" s="5"/>
    </row>
    <row r="3" spans="1:9" ht="15.6" x14ac:dyDescent="0.3">
      <c r="A3" s="97" t="s">
        <v>132</v>
      </c>
      <c r="B3" s="97"/>
      <c r="C3" s="97"/>
      <c r="D3" s="97"/>
      <c r="E3" s="97"/>
      <c r="F3" s="97"/>
      <c r="G3" s="97"/>
      <c r="H3" s="97"/>
    </row>
    <row r="4" spans="1:9" ht="53.25" customHeight="1" x14ac:dyDescent="0.3">
      <c r="A4" s="96" t="s">
        <v>134</v>
      </c>
      <c r="B4" s="96"/>
      <c r="C4" s="96"/>
      <c r="D4" s="96"/>
      <c r="E4" s="96"/>
      <c r="F4" s="96"/>
      <c r="G4" s="96"/>
      <c r="H4" s="96"/>
    </row>
    <row r="5" spans="1:9" ht="15" thickBot="1" x14ac:dyDescent="0.35"/>
    <row r="6" spans="1:9" ht="15.6" x14ac:dyDescent="0.3">
      <c r="A6" s="75" t="s">
        <v>115</v>
      </c>
      <c r="B6" s="76" t="s">
        <v>116</v>
      </c>
      <c r="C6" s="76" t="s">
        <v>117</v>
      </c>
      <c r="D6" s="76" t="s">
        <v>118</v>
      </c>
      <c r="E6" s="76" t="s">
        <v>119</v>
      </c>
      <c r="F6" s="76" t="s">
        <v>120</v>
      </c>
      <c r="G6" s="76" t="s">
        <v>121</v>
      </c>
      <c r="H6" s="77" t="s">
        <v>122</v>
      </c>
    </row>
    <row r="7" spans="1:9" ht="15.6" x14ac:dyDescent="0.3">
      <c r="A7" s="78">
        <v>3</v>
      </c>
      <c r="B7" s="74" t="s">
        <v>2</v>
      </c>
      <c r="C7" s="74" t="s">
        <v>3</v>
      </c>
      <c r="D7" s="74" t="s">
        <v>102</v>
      </c>
      <c r="E7" s="74" t="s">
        <v>39</v>
      </c>
      <c r="F7" s="74">
        <v>20</v>
      </c>
      <c r="G7" s="74">
        <v>8</v>
      </c>
      <c r="H7" s="79" t="s">
        <v>123</v>
      </c>
    </row>
    <row r="8" spans="1:9" x14ac:dyDescent="0.3">
      <c r="A8" s="78">
        <v>3</v>
      </c>
      <c r="B8" s="74" t="s">
        <v>13</v>
      </c>
      <c r="C8" s="74" t="s">
        <v>5</v>
      </c>
      <c r="D8" s="74" t="s">
        <v>104</v>
      </c>
      <c r="E8" s="74" t="s">
        <v>39</v>
      </c>
      <c r="F8" s="74">
        <v>20</v>
      </c>
      <c r="G8" s="74">
        <v>5</v>
      </c>
      <c r="H8" s="79" t="s">
        <v>124</v>
      </c>
    </row>
    <row r="9" spans="1:9" x14ac:dyDescent="0.3">
      <c r="A9" s="78">
        <v>1</v>
      </c>
      <c r="B9" s="74" t="s">
        <v>14</v>
      </c>
      <c r="C9" s="74" t="s">
        <v>23</v>
      </c>
      <c r="D9" s="74" t="s">
        <v>104</v>
      </c>
      <c r="E9" s="74" t="s">
        <v>39</v>
      </c>
      <c r="F9" s="74">
        <v>25</v>
      </c>
      <c r="G9" s="74">
        <v>5</v>
      </c>
      <c r="H9" s="79" t="s">
        <v>125</v>
      </c>
    </row>
    <row r="10" spans="1:9" x14ac:dyDescent="0.3">
      <c r="A10" s="78">
        <v>3</v>
      </c>
      <c r="B10" s="74" t="s">
        <v>14</v>
      </c>
      <c r="C10" s="74" t="s">
        <v>23</v>
      </c>
      <c r="D10" s="74" t="s">
        <v>104</v>
      </c>
      <c r="E10" s="74" t="s">
        <v>39</v>
      </c>
      <c r="F10" s="74">
        <v>25</v>
      </c>
      <c r="G10" s="74">
        <v>5</v>
      </c>
      <c r="H10" s="79" t="s">
        <v>126</v>
      </c>
    </row>
    <row r="11" spans="1:9" x14ac:dyDescent="0.3">
      <c r="A11" s="78">
        <v>2</v>
      </c>
      <c r="B11" s="74" t="s">
        <v>15</v>
      </c>
      <c r="C11" s="74" t="s">
        <v>23</v>
      </c>
      <c r="D11" s="74" t="s">
        <v>104</v>
      </c>
      <c r="E11" s="74" t="s">
        <v>39</v>
      </c>
      <c r="F11" s="74">
        <v>25</v>
      </c>
      <c r="G11" s="74">
        <v>5</v>
      </c>
      <c r="H11" s="79" t="s">
        <v>125</v>
      </c>
    </row>
    <row r="12" spans="1:9" x14ac:dyDescent="0.3">
      <c r="A12" s="78">
        <v>1</v>
      </c>
      <c r="B12" s="74" t="s">
        <v>16</v>
      </c>
      <c r="C12" s="74" t="s">
        <v>23</v>
      </c>
      <c r="D12" s="74" t="s">
        <v>104</v>
      </c>
      <c r="E12" s="74" t="s">
        <v>39</v>
      </c>
      <c r="F12" s="74">
        <v>25</v>
      </c>
      <c r="G12" s="74">
        <v>5</v>
      </c>
      <c r="H12" s="79" t="s">
        <v>127</v>
      </c>
    </row>
    <row r="13" spans="1:9" x14ac:dyDescent="0.3">
      <c r="A13" s="78">
        <v>2</v>
      </c>
      <c r="B13" s="74" t="s">
        <v>16</v>
      </c>
      <c r="C13" s="74" t="s">
        <v>23</v>
      </c>
      <c r="D13" s="74" t="s">
        <v>104</v>
      </c>
      <c r="E13" s="74" t="s">
        <v>39</v>
      </c>
      <c r="F13" s="74">
        <v>25</v>
      </c>
      <c r="G13" s="74">
        <v>5</v>
      </c>
      <c r="H13" s="79" t="s">
        <v>128</v>
      </c>
    </row>
    <row r="14" spans="1:9" x14ac:dyDescent="0.3">
      <c r="A14" s="78">
        <v>2</v>
      </c>
      <c r="B14" s="74" t="s">
        <v>17</v>
      </c>
      <c r="C14" s="74" t="s">
        <v>23</v>
      </c>
      <c r="D14" s="74" t="s">
        <v>104</v>
      </c>
      <c r="E14" s="74" t="s">
        <v>39</v>
      </c>
      <c r="F14" s="74">
        <v>25</v>
      </c>
      <c r="G14" s="74">
        <v>5</v>
      </c>
      <c r="H14" s="79" t="s">
        <v>128</v>
      </c>
    </row>
    <row r="15" spans="1:9" x14ac:dyDescent="0.3">
      <c r="A15" s="78">
        <v>1</v>
      </c>
      <c r="B15" s="74" t="s">
        <v>18</v>
      </c>
      <c r="C15" s="74" t="s">
        <v>23</v>
      </c>
      <c r="D15" s="74" t="s">
        <v>104</v>
      </c>
      <c r="E15" s="74" t="s">
        <v>39</v>
      </c>
      <c r="F15" s="74">
        <v>25</v>
      </c>
      <c r="G15" s="74">
        <v>5</v>
      </c>
      <c r="H15" s="79" t="s">
        <v>128</v>
      </c>
    </row>
    <row r="16" spans="1:9" x14ac:dyDescent="0.3">
      <c r="A16" s="78">
        <v>3</v>
      </c>
      <c r="B16" s="74" t="s">
        <v>18</v>
      </c>
      <c r="C16" s="74" t="s">
        <v>24</v>
      </c>
      <c r="D16" s="74" t="s">
        <v>104</v>
      </c>
      <c r="E16" s="74" t="s">
        <v>39</v>
      </c>
      <c r="F16" s="74">
        <v>25</v>
      </c>
      <c r="G16" s="74">
        <v>5</v>
      </c>
      <c r="H16" s="79" t="s">
        <v>123</v>
      </c>
    </row>
    <row r="17" spans="1:8" x14ac:dyDescent="0.3">
      <c r="A17" s="78">
        <v>2</v>
      </c>
      <c r="B17" s="74" t="s">
        <v>19</v>
      </c>
      <c r="C17" s="74" t="s">
        <v>5</v>
      </c>
      <c r="D17" s="74" t="s">
        <v>104</v>
      </c>
      <c r="E17" s="74" t="s">
        <v>39</v>
      </c>
      <c r="F17" s="74">
        <v>25</v>
      </c>
      <c r="G17" s="74">
        <v>5</v>
      </c>
      <c r="H17" s="79" t="s">
        <v>124</v>
      </c>
    </row>
    <row r="18" spans="1:8" x14ac:dyDescent="0.3">
      <c r="A18" s="78">
        <v>1</v>
      </c>
      <c r="B18" s="74" t="s">
        <v>20</v>
      </c>
      <c r="C18" s="74" t="s">
        <v>5</v>
      </c>
      <c r="D18" s="74" t="s">
        <v>104</v>
      </c>
      <c r="E18" s="74" t="s">
        <v>39</v>
      </c>
      <c r="F18" s="74">
        <v>25</v>
      </c>
      <c r="G18" s="74">
        <v>5</v>
      </c>
      <c r="H18" s="79" t="s">
        <v>124</v>
      </c>
    </row>
    <row r="19" spans="1:8" x14ac:dyDescent="0.3">
      <c r="A19" s="78">
        <v>2</v>
      </c>
      <c r="B19" s="74" t="s">
        <v>20</v>
      </c>
      <c r="C19" s="74" t="s">
        <v>5</v>
      </c>
      <c r="D19" s="74" t="s">
        <v>104</v>
      </c>
      <c r="E19" s="74" t="s">
        <v>39</v>
      </c>
      <c r="F19" s="74">
        <v>25</v>
      </c>
      <c r="G19" s="74">
        <v>5</v>
      </c>
      <c r="H19" s="79" t="s">
        <v>124</v>
      </c>
    </row>
    <row r="20" spans="1:8" x14ac:dyDescent="0.3">
      <c r="A20" s="78">
        <v>1</v>
      </c>
      <c r="B20" s="74" t="s">
        <v>21</v>
      </c>
      <c r="C20" s="74" t="s">
        <v>5</v>
      </c>
      <c r="D20" s="74" t="s">
        <v>104</v>
      </c>
      <c r="E20" s="74" t="s">
        <v>39</v>
      </c>
      <c r="F20" s="74">
        <v>25</v>
      </c>
      <c r="G20" s="74">
        <v>5</v>
      </c>
      <c r="H20" s="79" t="s">
        <v>124</v>
      </c>
    </row>
    <row r="21" spans="1:8" x14ac:dyDescent="0.3">
      <c r="A21" s="78">
        <v>2</v>
      </c>
      <c r="B21" s="74" t="s">
        <v>21</v>
      </c>
      <c r="C21" s="74" t="s">
        <v>5</v>
      </c>
      <c r="D21" s="74" t="s">
        <v>104</v>
      </c>
      <c r="E21" s="74" t="s">
        <v>39</v>
      </c>
      <c r="F21" s="74">
        <v>25</v>
      </c>
      <c r="G21" s="74">
        <v>5</v>
      </c>
      <c r="H21" s="79" t="s">
        <v>124</v>
      </c>
    </row>
    <row r="22" spans="1:8" x14ac:dyDescent="0.3">
      <c r="A22" s="78">
        <v>1</v>
      </c>
      <c r="B22" s="74" t="s">
        <v>22</v>
      </c>
      <c r="C22" s="74" t="s">
        <v>5</v>
      </c>
      <c r="D22" s="74" t="s">
        <v>104</v>
      </c>
      <c r="E22" s="74" t="s">
        <v>39</v>
      </c>
      <c r="F22" s="74">
        <v>25</v>
      </c>
      <c r="G22" s="74">
        <v>5</v>
      </c>
      <c r="H22" s="79" t="s">
        <v>124</v>
      </c>
    </row>
    <row r="23" spans="1:8" x14ac:dyDescent="0.3">
      <c r="A23" s="78">
        <v>1</v>
      </c>
      <c r="B23" s="74" t="s">
        <v>6</v>
      </c>
      <c r="C23" s="74" t="s">
        <v>12</v>
      </c>
      <c r="D23" s="74" t="s">
        <v>106</v>
      </c>
      <c r="E23" s="74" t="s">
        <v>39</v>
      </c>
      <c r="F23" s="74">
        <v>30</v>
      </c>
      <c r="G23" s="74">
        <v>5</v>
      </c>
      <c r="H23" s="79" t="s">
        <v>124</v>
      </c>
    </row>
    <row r="24" spans="1:8" x14ac:dyDescent="0.3">
      <c r="A24" s="78">
        <v>2</v>
      </c>
      <c r="B24" s="74" t="s">
        <v>6</v>
      </c>
      <c r="C24" s="74" t="s">
        <v>12</v>
      </c>
      <c r="D24" s="74" t="s">
        <v>106</v>
      </c>
      <c r="E24" s="74" t="s">
        <v>39</v>
      </c>
      <c r="F24" s="74">
        <v>30</v>
      </c>
      <c r="G24" s="74">
        <v>5</v>
      </c>
      <c r="H24" s="79" t="s">
        <v>128</v>
      </c>
    </row>
    <row r="25" spans="1:8" x14ac:dyDescent="0.3">
      <c r="A25" s="78">
        <v>2</v>
      </c>
      <c r="B25" s="74" t="s">
        <v>7</v>
      </c>
      <c r="C25" s="74" t="s">
        <v>4</v>
      </c>
      <c r="D25" s="74" t="s">
        <v>106</v>
      </c>
      <c r="E25" s="74" t="s">
        <v>39</v>
      </c>
      <c r="F25" s="74">
        <v>20</v>
      </c>
      <c r="G25" s="74">
        <v>5</v>
      </c>
      <c r="H25" s="79" t="s">
        <v>129</v>
      </c>
    </row>
    <row r="26" spans="1:8" x14ac:dyDescent="0.3">
      <c r="A26" s="78">
        <v>1</v>
      </c>
      <c r="B26" s="74" t="s">
        <v>8</v>
      </c>
      <c r="C26" s="74" t="s">
        <v>5</v>
      </c>
      <c r="D26" s="74" t="s">
        <v>106</v>
      </c>
      <c r="E26" s="74" t="s">
        <v>39</v>
      </c>
      <c r="F26" s="74">
        <v>20</v>
      </c>
      <c r="G26" s="74">
        <v>5</v>
      </c>
      <c r="H26" s="79" t="s">
        <v>124</v>
      </c>
    </row>
    <row r="27" spans="1:8" x14ac:dyDescent="0.3">
      <c r="A27" s="78">
        <v>2</v>
      </c>
      <c r="B27" s="74" t="s">
        <v>8</v>
      </c>
      <c r="C27" s="74" t="s">
        <v>5</v>
      </c>
      <c r="D27" s="74" t="s">
        <v>106</v>
      </c>
      <c r="E27" s="74" t="s">
        <v>39</v>
      </c>
      <c r="F27" s="74">
        <v>20</v>
      </c>
      <c r="G27" s="74">
        <v>5</v>
      </c>
      <c r="H27" s="79" t="s">
        <v>124</v>
      </c>
    </row>
    <row r="28" spans="1:8" x14ac:dyDescent="0.3">
      <c r="A28" s="78">
        <v>3</v>
      </c>
      <c r="B28" s="74" t="s">
        <v>9</v>
      </c>
      <c r="C28" s="74" t="s">
        <v>5</v>
      </c>
      <c r="D28" s="74" t="s">
        <v>106</v>
      </c>
      <c r="E28" s="74" t="s">
        <v>39</v>
      </c>
      <c r="F28" s="74">
        <v>25</v>
      </c>
      <c r="G28" s="74">
        <v>5</v>
      </c>
      <c r="H28" s="79" t="s">
        <v>128</v>
      </c>
    </row>
    <row r="29" spans="1:8" x14ac:dyDescent="0.3">
      <c r="A29" s="78">
        <v>2</v>
      </c>
      <c r="B29" s="74" t="s">
        <v>10</v>
      </c>
      <c r="C29" s="74" t="s">
        <v>5</v>
      </c>
      <c r="D29" s="74" t="s">
        <v>106</v>
      </c>
      <c r="E29" s="74" t="s">
        <v>39</v>
      </c>
      <c r="F29" s="74">
        <v>25</v>
      </c>
      <c r="G29" s="74">
        <v>5</v>
      </c>
      <c r="H29" s="79" t="s">
        <v>128</v>
      </c>
    </row>
    <row r="30" spans="1:8" x14ac:dyDescent="0.3">
      <c r="A30" s="78">
        <v>3</v>
      </c>
      <c r="B30" s="74" t="s">
        <v>10</v>
      </c>
      <c r="C30" s="74" t="s">
        <v>5</v>
      </c>
      <c r="D30" s="74" t="s">
        <v>106</v>
      </c>
      <c r="E30" s="74" t="s">
        <v>39</v>
      </c>
      <c r="F30" s="74">
        <v>25</v>
      </c>
      <c r="G30" s="74">
        <v>5</v>
      </c>
      <c r="H30" s="79" t="s">
        <v>128</v>
      </c>
    </row>
    <row r="31" spans="1:8" x14ac:dyDescent="0.3">
      <c r="A31" s="78">
        <v>1</v>
      </c>
      <c r="B31" s="74" t="s">
        <v>11</v>
      </c>
      <c r="C31" s="74" t="s">
        <v>5</v>
      </c>
      <c r="D31" s="74" t="s">
        <v>106</v>
      </c>
      <c r="E31" s="74" t="s">
        <v>39</v>
      </c>
      <c r="F31" s="74">
        <v>25</v>
      </c>
      <c r="G31" s="74">
        <v>5</v>
      </c>
      <c r="H31" s="79" t="s">
        <v>128</v>
      </c>
    </row>
    <row r="32" spans="1:8" x14ac:dyDescent="0.3">
      <c r="A32" s="78">
        <v>2</v>
      </c>
      <c r="B32" s="74" t="s">
        <v>25</v>
      </c>
      <c r="C32" s="74" t="s">
        <v>4</v>
      </c>
      <c r="D32" s="74" t="s">
        <v>107</v>
      </c>
      <c r="E32" s="74" t="s">
        <v>39</v>
      </c>
      <c r="F32" s="74">
        <v>20</v>
      </c>
      <c r="G32" s="74">
        <v>5</v>
      </c>
      <c r="H32" s="79" t="s">
        <v>123</v>
      </c>
    </row>
    <row r="33" spans="1:8" x14ac:dyDescent="0.3">
      <c r="A33" s="78">
        <v>1</v>
      </c>
      <c r="B33" s="74" t="s">
        <v>26</v>
      </c>
      <c r="C33" s="74" t="s">
        <v>27</v>
      </c>
      <c r="D33" s="74" t="s">
        <v>107</v>
      </c>
      <c r="E33" s="74" t="s">
        <v>39</v>
      </c>
      <c r="F33" s="74">
        <v>25</v>
      </c>
      <c r="G33" s="74">
        <v>5</v>
      </c>
      <c r="H33" s="79" t="s">
        <v>124</v>
      </c>
    </row>
    <row r="34" spans="1:8" x14ac:dyDescent="0.3">
      <c r="A34" s="78">
        <v>1</v>
      </c>
      <c r="B34" s="74" t="s">
        <v>28</v>
      </c>
      <c r="C34" s="74" t="s">
        <v>29</v>
      </c>
      <c r="D34" s="74" t="s">
        <v>107</v>
      </c>
      <c r="E34" s="74" t="s">
        <v>130</v>
      </c>
      <c r="F34" s="74">
        <v>5</v>
      </c>
      <c r="G34" s="74">
        <v>2</v>
      </c>
      <c r="H34" s="79" t="s">
        <v>128</v>
      </c>
    </row>
    <row r="35" spans="1:8" x14ac:dyDescent="0.3">
      <c r="A35" s="78">
        <v>1</v>
      </c>
      <c r="B35" s="74" t="s">
        <v>31</v>
      </c>
      <c r="C35" s="74" t="s">
        <v>29</v>
      </c>
      <c r="D35" s="74" t="s">
        <v>102</v>
      </c>
      <c r="E35" s="74" t="s">
        <v>130</v>
      </c>
      <c r="F35" s="74">
        <v>5</v>
      </c>
      <c r="G35" s="74">
        <v>2</v>
      </c>
      <c r="H35" s="79" t="s">
        <v>128</v>
      </c>
    </row>
    <row r="36" spans="1:8" x14ac:dyDescent="0.3">
      <c r="A36" s="78">
        <v>2</v>
      </c>
      <c r="B36" s="74" t="s">
        <v>33</v>
      </c>
      <c r="C36" s="74" t="s">
        <v>34</v>
      </c>
      <c r="D36" s="74" t="s">
        <v>107</v>
      </c>
      <c r="E36" s="74" t="s">
        <v>32</v>
      </c>
      <c r="F36" s="74">
        <v>5</v>
      </c>
      <c r="G36" s="74">
        <v>2</v>
      </c>
      <c r="H36" s="79" t="s">
        <v>128</v>
      </c>
    </row>
    <row r="37" spans="1:8" ht="15" thickBot="1" x14ac:dyDescent="0.35">
      <c r="A37" s="80">
        <v>1</v>
      </c>
      <c r="B37" s="81" t="s">
        <v>30</v>
      </c>
      <c r="C37" s="81" t="s">
        <v>35</v>
      </c>
      <c r="D37" s="81" t="s">
        <v>107</v>
      </c>
      <c r="E37" s="81" t="s">
        <v>32</v>
      </c>
      <c r="F37" s="81">
        <v>5</v>
      </c>
      <c r="G37" s="81">
        <v>2</v>
      </c>
      <c r="H37" s="82" t="s">
        <v>131</v>
      </c>
    </row>
  </sheetData>
  <mergeCells count="4">
    <mergeCell ref="A4:H4"/>
    <mergeCell ref="A3:H3"/>
    <mergeCell ref="A2:H2"/>
    <mergeCell ref="A1:H1"/>
  </mergeCells>
  <pageMargins left="0.511811024" right="0.511811024" top="0.78740157499999996" bottom="0.78740157499999996" header="0.31496062000000002" footer="0.31496062000000002"/>
  <pageSetup paperSize="9" fitToHeight="0" orientation="landscape" r:id="rId1"/>
  <headerFooter>
    <oddHeader>&amp;L&amp;G&amp;CProcesso 23069.154213/2023-66
PE 27/2023&amp;R&amp;G</oddHeader>
    <oddFooter>&amp;L&amp;"-,Itálico"&amp;9&amp;A&amp;R&amp;"-,Itálico"&amp;9Página &amp;P de &amp;N</oddFooter>
  </headerFooter>
  <colBreaks count="1" manualBreakCount="1">
    <brk id="8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E8D0-5699-49DC-95E1-5B82A50ED53A}">
  <sheetPr>
    <pageSetUpPr fitToPage="1"/>
  </sheetPr>
  <dimension ref="A1:K149"/>
  <sheetViews>
    <sheetView view="pageLayout" zoomScaleNormal="100" workbookViewId="0">
      <selection activeCell="B4" sqref="B4:G4"/>
    </sheetView>
  </sheetViews>
  <sheetFormatPr defaultColWidth="9.109375" defaultRowHeight="14.4" x14ac:dyDescent="0.3"/>
  <cols>
    <col min="1" max="1" width="7.6640625" style="2" bestFit="1" customWidth="1"/>
    <col min="2" max="2" width="32.33203125" style="2" customWidth="1"/>
    <col min="3" max="3" width="36.44140625" style="11" customWidth="1"/>
    <col min="4" max="4" width="12.44140625" style="11" customWidth="1"/>
    <col min="5" max="5" width="13.88671875" style="2" customWidth="1"/>
    <col min="6" max="6" width="15.5546875" style="2" bestFit="1" customWidth="1"/>
    <col min="7" max="7" width="14.44140625" style="8" bestFit="1" customWidth="1"/>
    <col min="8" max="8" width="10.44140625" style="8" customWidth="1"/>
    <col min="9" max="9" width="15.44140625" style="9" customWidth="1"/>
    <col min="10" max="10" width="12.6640625" style="2" customWidth="1"/>
    <col min="11" max="11" width="14.44140625" style="2" bestFit="1" customWidth="1"/>
    <col min="12" max="16384" width="9.109375" style="2"/>
  </cols>
  <sheetData>
    <row r="1" spans="1:11" ht="18.75" customHeight="1" x14ac:dyDescent="0.3">
      <c r="B1" s="100" t="s">
        <v>0</v>
      </c>
      <c r="C1" s="100"/>
      <c r="D1" s="100"/>
      <c r="E1" s="100"/>
      <c r="F1" s="100"/>
      <c r="G1" s="100"/>
      <c r="H1" s="16"/>
      <c r="I1" s="16"/>
      <c r="J1" s="16"/>
      <c r="K1" s="16"/>
    </row>
    <row r="2" spans="1:11" ht="18" x14ac:dyDescent="0.3">
      <c r="B2" s="99" t="s">
        <v>1</v>
      </c>
      <c r="C2" s="99"/>
      <c r="D2" s="99"/>
      <c r="E2" s="99"/>
      <c r="F2" s="99"/>
      <c r="G2" s="99"/>
      <c r="H2" s="17"/>
      <c r="I2" s="17"/>
      <c r="J2" s="17"/>
      <c r="K2" s="17"/>
    </row>
    <row r="3" spans="1:11" ht="15.6" x14ac:dyDescent="0.3">
      <c r="B3" s="98" t="s">
        <v>113</v>
      </c>
      <c r="C3" s="98"/>
      <c r="D3" s="98"/>
      <c r="E3" s="98"/>
      <c r="F3" s="98"/>
      <c r="G3" s="98"/>
      <c r="H3" s="18"/>
      <c r="I3" s="18"/>
      <c r="J3" s="18"/>
      <c r="K3" s="18"/>
    </row>
    <row r="4" spans="1:11" ht="51.75" customHeight="1" thickBot="1" x14ac:dyDescent="0.35">
      <c r="B4" s="96" t="s">
        <v>134</v>
      </c>
      <c r="C4" s="96"/>
      <c r="D4" s="96"/>
      <c r="E4" s="96"/>
      <c r="F4" s="96"/>
      <c r="G4" s="96"/>
      <c r="H4" s="15"/>
      <c r="I4" s="15"/>
      <c r="J4" s="15"/>
      <c r="K4" s="15"/>
    </row>
    <row r="5" spans="1:11" ht="29.4" thickBot="1" x14ac:dyDescent="0.35">
      <c r="A5" s="54" t="s">
        <v>93</v>
      </c>
      <c r="B5" s="55" t="s">
        <v>39</v>
      </c>
      <c r="C5" s="55" t="s">
        <v>40</v>
      </c>
      <c r="D5" s="55" t="s">
        <v>41</v>
      </c>
      <c r="E5" s="55" t="s">
        <v>42</v>
      </c>
      <c r="F5" s="55" t="s">
        <v>43</v>
      </c>
      <c r="G5" s="56" t="s">
        <v>44</v>
      </c>
    </row>
    <row r="6" spans="1:11" ht="30" customHeight="1" x14ac:dyDescent="0.3">
      <c r="A6" s="107">
        <v>1</v>
      </c>
      <c r="B6" s="101" t="s">
        <v>45</v>
      </c>
      <c r="C6" s="37" t="s">
        <v>46</v>
      </c>
      <c r="D6" s="37" t="s">
        <v>47</v>
      </c>
      <c r="E6" s="37">
        <v>1</v>
      </c>
      <c r="F6" s="38">
        <v>23189.599999999999</v>
      </c>
      <c r="G6" s="39">
        <v>23189.599999999999</v>
      </c>
    </row>
    <row r="7" spans="1:11" ht="28.8" x14ac:dyDescent="0.3">
      <c r="A7" s="108"/>
      <c r="B7" s="102"/>
      <c r="C7" s="40" t="s">
        <v>48</v>
      </c>
      <c r="D7" s="40" t="s">
        <v>47</v>
      </c>
      <c r="E7" s="40">
        <v>1</v>
      </c>
      <c r="F7" s="41">
        <v>13702.4</v>
      </c>
      <c r="G7" s="42">
        <v>13702.4</v>
      </c>
    </row>
    <row r="8" spans="1:11" ht="15" thickBot="1" x14ac:dyDescent="0.35">
      <c r="A8" s="109"/>
      <c r="B8" s="103"/>
      <c r="C8" s="43" t="s">
        <v>94</v>
      </c>
      <c r="D8" s="43"/>
      <c r="E8" s="43"/>
      <c r="F8" s="44"/>
      <c r="G8" s="45">
        <f>SUM(G6:G7)</f>
        <v>36892</v>
      </c>
    </row>
    <row r="9" spans="1:11" ht="15" customHeight="1" x14ac:dyDescent="0.3">
      <c r="A9" s="110">
        <v>2</v>
      </c>
      <c r="B9" s="104" t="s">
        <v>49</v>
      </c>
      <c r="C9" s="29" t="s">
        <v>50</v>
      </c>
      <c r="D9" s="29" t="s">
        <v>47</v>
      </c>
      <c r="E9" s="29">
        <v>1</v>
      </c>
      <c r="F9" s="30">
        <v>16521</v>
      </c>
      <c r="G9" s="31">
        <v>16521</v>
      </c>
    </row>
    <row r="10" spans="1:11" ht="28.8" x14ac:dyDescent="0.3">
      <c r="A10" s="111"/>
      <c r="B10" s="105"/>
      <c r="C10" s="13" t="s">
        <v>48</v>
      </c>
      <c r="D10" s="13" t="s">
        <v>47</v>
      </c>
      <c r="E10" s="13">
        <v>1</v>
      </c>
      <c r="F10" s="14">
        <v>13702.4</v>
      </c>
      <c r="G10" s="32">
        <v>13702.4</v>
      </c>
    </row>
    <row r="11" spans="1:11" ht="15" thickBot="1" x14ac:dyDescent="0.35">
      <c r="A11" s="112"/>
      <c r="B11" s="106"/>
      <c r="C11" s="27" t="s">
        <v>94</v>
      </c>
      <c r="D11" s="33"/>
      <c r="E11" s="33"/>
      <c r="F11" s="34"/>
      <c r="G11" s="28">
        <f>SUM(G9:G10)</f>
        <v>30223.4</v>
      </c>
    </row>
    <row r="12" spans="1:11" ht="30" customHeight="1" x14ac:dyDescent="0.3">
      <c r="A12" s="107">
        <v>3</v>
      </c>
      <c r="B12" s="101" t="s">
        <v>51</v>
      </c>
      <c r="C12" s="37" t="s">
        <v>52</v>
      </c>
      <c r="D12" s="37" t="s">
        <v>47</v>
      </c>
      <c r="E12" s="37">
        <v>1</v>
      </c>
      <c r="F12" s="38">
        <v>83525.2</v>
      </c>
      <c r="G12" s="39">
        <v>83525.2</v>
      </c>
    </row>
    <row r="13" spans="1:11" ht="28.8" x14ac:dyDescent="0.3">
      <c r="A13" s="108"/>
      <c r="B13" s="102"/>
      <c r="C13" s="40" t="s">
        <v>53</v>
      </c>
      <c r="D13" s="40" t="s">
        <v>47</v>
      </c>
      <c r="E13" s="40">
        <v>1</v>
      </c>
      <c r="F13" s="41">
        <v>15834.6</v>
      </c>
      <c r="G13" s="42">
        <v>15834.6</v>
      </c>
    </row>
    <row r="14" spans="1:11" ht="28.8" x14ac:dyDescent="0.3">
      <c r="A14" s="108"/>
      <c r="B14" s="102"/>
      <c r="C14" s="40" t="s">
        <v>54</v>
      </c>
      <c r="D14" s="40" t="s">
        <v>47</v>
      </c>
      <c r="E14" s="40">
        <v>1</v>
      </c>
      <c r="F14" s="41">
        <v>1937.2</v>
      </c>
      <c r="G14" s="42">
        <v>1937.2</v>
      </c>
    </row>
    <row r="15" spans="1:11" x14ac:dyDescent="0.3">
      <c r="A15" s="108"/>
      <c r="B15" s="102"/>
      <c r="C15" s="40" t="s">
        <v>55</v>
      </c>
      <c r="D15" s="40" t="s">
        <v>47</v>
      </c>
      <c r="E15" s="40">
        <v>1</v>
      </c>
      <c r="F15" s="41">
        <v>1107</v>
      </c>
      <c r="G15" s="42">
        <v>1107</v>
      </c>
    </row>
    <row r="16" spans="1:11" x14ac:dyDescent="0.3">
      <c r="A16" s="108"/>
      <c r="B16" s="102"/>
      <c r="C16" s="40" t="s">
        <v>56</v>
      </c>
      <c r="D16" s="40" t="s">
        <v>47</v>
      </c>
      <c r="E16" s="40">
        <v>5</v>
      </c>
      <c r="F16" s="41">
        <v>1169.2</v>
      </c>
      <c r="G16" s="42">
        <v>5846</v>
      </c>
    </row>
    <row r="17" spans="1:7" x14ac:dyDescent="0.3">
      <c r="A17" s="108"/>
      <c r="B17" s="102"/>
      <c r="C17" s="40" t="s">
        <v>57</v>
      </c>
      <c r="D17" s="40" t="s">
        <v>47</v>
      </c>
      <c r="E17" s="40">
        <v>1</v>
      </c>
      <c r="F17" s="41">
        <v>6868.6</v>
      </c>
      <c r="G17" s="42">
        <v>6868.6</v>
      </c>
    </row>
    <row r="18" spans="1:7" ht="15" thickBot="1" x14ac:dyDescent="0.35">
      <c r="A18" s="109"/>
      <c r="B18" s="103"/>
      <c r="C18" s="43" t="s">
        <v>94</v>
      </c>
      <c r="D18" s="46"/>
      <c r="E18" s="46"/>
      <c r="F18" s="47"/>
      <c r="G18" s="45">
        <f>SUM(G12:G17)</f>
        <v>115118.6</v>
      </c>
    </row>
    <row r="19" spans="1:7" ht="28.8" x14ac:dyDescent="0.3">
      <c r="A19" s="110">
        <v>4</v>
      </c>
      <c r="B19" s="104" t="s">
        <v>58</v>
      </c>
      <c r="C19" s="29" t="s">
        <v>52</v>
      </c>
      <c r="D19" s="29" t="s">
        <v>47</v>
      </c>
      <c r="E19" s="29">
        <v>1</v>
      </c>
      <c r="F19" s="30">
        <v>83525.2</v>
      </c>
      <c r="G19" s="31">
        <v>83525.2</v>
      </c>
    </row>
    <row r="20" spans="1:7" ht="28.8" x14ac:dyDescent="0.3">
      <c r="A20" s="111"/>
      <c r="B20" s="105"/>
      <c r="C20" s="13" t="s">
        <v>53</v>
      </c>
      <c r="D20" s="13" t="s">
        <v>47</v>
      </c>
      <c r="E20" s="13">
        <v>1</v>
      </c>
      <c r="F20" s="14">
        <v>15834.6</v>
      </c>
      <c r="G20" s="32">
        <v>15834.6</v>
      </c>
    </row>
    <row r="21" spans="1:7" ht="28.8" x14ac:dyDescent="0.3">
      <c r="A21" s="111"/>
      <c r="B21" s="105"/>
      <c r="C21" s="13" t="s">
        <v>54</v>
      </c>
      <c r="D21" s="13" t="s">
        <v>47</v>
      </c>
      <c r="E21" s="13">
        <v>1</v>
      </c>
      <c r="F21" s="14">
        <v>1937.2</v>
      </c>
      <c r="G21" s="32">
        <v>1937.2</v>
      </c>
    </row>
    <row r="22" spans="1:7" x14ac:dyDescent="0.3">
      <c r="A22" s="111"/>
      <c r="B22" s="105"/>
      <c r="C22" s="13" t="s">
        <v>55</v>
      </c>
      <c r="D22" s="13" t="s">
        <v>47</v>
      </c>
      <c r="E22" s="13">
        <v>1</v>
      </c>
      <c r="F22" s="14">
        <v>1107</v>
      </c>
      <c r="G22" s="32">
        <v>1107</v>
      </c>
    </row>
    <row r="23" spans="1:7" x14ac:dyDescent="0.3">
      <c r="A23" s="111"/>
      <c r="B23" s="105"/>
      <c r="C23" s="13" t="s">
        <v>56</v>
      </c>
      <c r="D23" s="13" t="s">
        <v>47</v>
      </c>
      <c r="E23" s="13">
        <v>5</v>
      </c>
      <c r="F23" s="14">
        <v>1169.2</v>
      </c>
      <c r="G23" s="32">
        <v>5846</v>
      </c>
    </row>
    <row r="24" spans="1:7" x14ac:dyDescent="0.3">
      <c r="A24" s="111"/>
      <c r="B24" s="105"/>
      <c r="C24" s="13" t="s">
        <v>57</v>
      </c>
      <c r="D24" s="13" t="s">
        <v>47</v>
      </c>
      <c r="E24" s="13">
        <v>1</v>
      </c>
      <c r="F24" s="14">
        <v>6868.6</v>
      </c>
      <c r="G24" s="32">
        <v>6868.6</v>
      </c>
    </row>
    <row r="25" spans="1:7" ht="15" thickBot="1" x14ac:dyDescent="0.35">
      <c r="A25" s="112"/>
      <c r="B25" s="106"/>
      <c r="C25" s="27" t="s">
        <v>94</v>
      </c>
      <c r="D25" s="33"/>
      <c r="E25" s="33"/>
      <c r="F25" s="34"/>
      <c r="G25" s="28">
        <f>SUM(G19:G24)</f>
        <v>115118.6</v>
      </c>
    </row>
    <row r="26" spans="1:7" ht="30" customHeight="1" x14ac:dyDescent="0.3">
      <c r="A26" s="107">
        <v>5</v>
      </c>
      <c r="B26" s="101" t="s">
        <v>59</v>
      </c>
      <c r="C26" s="37" t="s">
        <v>52</v>
      </c>
      <c r="D26" s="37" t="s">
        <v>47</v>
      </c>
      <c r="E26" s="37">
        <v>1</v>
      </c>
      <c r="F26" s="38">
        <v>83525.2</v>
      </c>
      <c r="G26" s="39">
        <v>83525.2</v>
      </c>
    </row>
    <row r="27" spans="1:7" ht="28.8" x14ac:dyDescent="0.3">
      <c r="A27" s="108"/>
      <c r="B27" s="102"/>
      <c r="C27" s="40" t="s">
        <v>53</v>
      </c>
      <c r="D27" s="40" t="s">
        <v>47</v>
      </c>
      <c r="E27" s="40">
        <v>1</v>
      </c>
      <c r="F27" s="41">
        <v>15834.6</v>
      </c>
      <c r="G27" s="42">
        <v>15834.6</v>
      </c>
    </row>
    <row r="28" spans="1:7" ht="28.8" x14ac:dyDescent="0.3">
      <c r="A28" s="108"/>
      <c r="B28" s="102"/>
      <c r="C28" s="40" t="s">
        <v>54</v>
      </c>
      <c r="D28" s="40" t="s">
        <v>47</v>
      </c>
      <c r="E28" s="40">
        <v>1</v>
      </c>
      <c r="F28" s="41">
        <v>1937.2</v>
      </c>
      <c r="G28" s="42">
        <v>1937.2</v>
      </c>
    </row>
    <row r="29" spans="1:7" x14ac:dyDescent="0.3">
      <c r="A29" s="108"/>
      <c r="B29" s="102"/>
      <c r="C29" s="40" t="s">
        <v>55</v>
      </c>
      <c r="D29" s="40" t="s">
        <v>47</v>
      </c>
      <c r="E29" s="40">
        <v>1</v>
      </c>
      <c r="F29" s="41">
        <v>1107</v>
      </c>
      <c r="G29" s="42">
        <v>1107</v>
      </c>
    </row>
    <row r="30" spans="1:7" x14ac:dyDescent="0.3">
      <c r="A30" s="108"/>
      <c r="B30" s="102"/>
      <c r="C30" s="40" t="s">
        <v>56</v>
      </c>
      <c r="D30" s="40" t="s">
        <v>47</v>
      </c>
      <c r="E30" s="40">
        <v>5</v>
      </c>
      <c r="F30" s="41">
        <v>1169.2</v>
      </c>
      <c r="G30" s="42">
        <v>5846</v>
      </c>
    </row>
    <row r="31" spans="1:7" x14ac:dyDescent="0.3">
      <c r="A31" s="108"/>
      <c r="B31" s="102"/>
      <c r="C31" s="40" t="s">
        <v>57</v>
      </c>
      <c r="D31" s="40" t="s">
        <v>47</v>
      </c>
      <c r="E31" s="40">
        <v>1</v>
      </c>
      <c r="F31" s="41">
        <v>6868.6</v>
      </c>
      <c r="G31" s="42">
        <v>6868.6</v>
      </c>
    </row>
    <row r="32" spans="1:7" ht="15" thickBot="1" x14ac:dyDescent="0.35">
      <c r="A32" s="109"/>
      <c r="B32" s="103"/>
      <c r="C32" s="43" t="s">
        <v>94</v>
      </c>
      <c r="D32" s="46"/>
      <c r="E32" s="46"/>
      <c r="F32" s="47"/>
      <c r="G32" s="45">
        <f>SUM(G26:G31)</f>
        <v>115118.6</v>
      </c>
    </row>
    <row r="33" spans="1:7" ht="52.5" customHeight="1" x14ac:dyDescent="0.3">
      <c r="A33" s="110">
        <v>6</v>
      </c>
      <c r="B33" s="104" t="s">
        <v>60</v>
      </c>
      <c r="C33" s="29" t="s">
        <v>52</v>
      </c>
      <c r="D33" s="29" t="s">
        <v>47</v>
      </c>
      <c r="E33" s="29">
        <v>1</v>
      </c>
      <c r="F33" s="30">
        <v>83525.2</v>
      </c>
      <c r="G33" s="31">
        <v>83525.2</v>
      </c>
    </row>
    <row r="34" spans="1:7" ht="28.8" x14ac:dyDescent="0.3">
      <c r="A34" s="111"/>
      <c r="B34" s="105"/>
      <c r="C34" s="13" t="s">
        <v>53</v>
      </c>
      <c r="D34" s="13" t="s">
        <v>47</v>
      </c>
      <c r="E34" s="13">
        <v>1</v>
      </c>
      <c r="F34" s="14">
        <v>15834.6</v>
      </c>
      <c r="G34" s="32">
        <v>15834.6</v>
      </c>
    </row>
    <row r="35" spans="1:7" ht="28.8" x14ac:dyDescent="0.3">
      <c r="A35" s="111"/>
      <c r="B35" s="105"/>
      <c r="C35" s="13" t="s">
        <v>54</v>
      </c>
      <c r="D35" s="13" t="s">
        <v>47</v>
      </c>
      <c r="E35" s="13">
        <v>1</v>
      </c>
      <c r="F35" s="14">
        <v>1937.2</v>
      </c>
      <c r="G35" s="32">
        <v>1937.2</v>
      </c>
    </row>
    <row r="36" spans="1:7" x14ac:dyDescent="0.3">
      <c r="A36" s="111"/>
      <c r="B36" s="105"/>
      <c r="C36" s="13" t="s">
        <v>55</v>
      </c>
      <c r="D36" s="13" t="s">
        <v>47</v>
      </c>
      <c r="E36" s="13">
        <v>1</v>
      </c>
      <c r="F36" s="14">
        <v>1107</v>
      </c>
      <c r="G36" s="32">
        <v>1107</v>
      </c>
    </row>
    <row r="37" spans="1:7" x14ac:dyDescent="0.3">
      <c r="A37" s="111"/>
      <c r="B37" s="105"/>
      <c r="C37" s="13" t="s">
        <v>56</v>
      </c>
      <c r="D37" s="13" t="s">
        <v>47</v>
      </c>
      <c r="E37" s="13">
        <v>5</v>
      </c>
      <c r="F37" s="14">
        <v>1169.2</v>
      </c>
      <c r="G37" s="32">
        <v>5846</v>
      </c>
    </row>
    <row r="38" spans="1:7" x14ac:dyDescent="0.3">
      <c r="A38" s="111"/>
      <c r="B38" s="105"/>
      <c r="C38" s="13" t="s">
        <v>57</v>
      </c>
      <c r="D38" s="13" t="s">
        <v>47</v>
      </c>
      <c r="E38" s="13">
        <v>1</v>
      </c>
      <c r="F38" s="14">
        <v>6868.6</v>
      </c>
      <c r="G38" s="32">
        <v>6868.6</v>
      </c>
    </row>
    <row r="39" spans="1:7" ht="15" thickBot="1" x14ac:dyDescent="0.35">
      <c r="A39" s="112"/>
      <c r="B39" s="106"/>
      <c r="C39" s="27" t="s">
        <v>94</v>
      </c>
      <c r="D39" s="33"/>
      <c r="E39" s="33"/>
      <c r="F39" s="34"/>
      <c r="G39" s="28">
        <f>SUM(G33:G38)</f>
        <v>115118.6</v>
      </c>
    </row>
    <row r="40" spans="1:7" ht="30" customHeight="1" x14ac:dyDescent="0.3">
      <c r="A40" s="107">
        <v>7</v>
      </c>
      <c r="B40" s="101" t="s">
        <v>61</v>
      </c>
      <c r="C40" s="37" t="s">
        <v>52</v>
      </c>
      <c r="D40" s="37" t="s">
        <v>47</v>
      </c>
      <c r="E40" s="37">
        <v>1</v>
      </c>
      <c r="F40" s="38">
        <v>83525.2</v>
      </c>
      <c r="G40" s="39">
        <v>83525.2</v>
      </c>
    </row>
    <row r="41" spans="1:7" ht="28.8" x14ac:dyDescent="0.3">
      <c r="A41" s="108"/>
      <c r="B41" s="102"/>
      <c r="C41" s="40" t="s">
        <v>53</v>
      </c>
      <c r="D41" s="40" t="s">
        <v>47</v>
      </c>
      <c r="E41" s="40">
        <v>1</v>
      </c>
      <c r="F41" s="41">
        <v>15834.6</v>
      </c>
      <c r="G41" s="42">
        <v>15834.6</v>
      </c>
    </row>
    <row r="42" spans="1:7" ht="28.8" x14ac:dyDescent="0.3">
      <c r="A42" s="108"/>
      <c r="B42" s="102"/>
      <c r="C42" s="40" t="s">
        <v>54</v>
      </c>
      <c r="D42" s="40" t="s">
        <v>47</v>
      </c>
      <c r="E42" s="40">
        <v>1</v>
      </c>
      <c r="F42" s="41">
        <v>1937.2</v>
      </c>
      <c r="G42" s="42">
        <v>1937.2</v>
      </c>
    </row>
    <row r="43" spans="1:7" x14ac:dyDescent="0.3">
      <c r="A43" s="108"/>
      <c r="B43" s="102"/>
      <c r="C43" s="40" t="s">
        <v>55</v>
      </c>
      <c r="D43" s="40" t="s">
        <v>47</v>
      </c>
      <c r="E43" s="40">
        <v>1</v>
      </c>
      <c r="F43" s="41">
        <v>1107</v>
      </c>
      <c r="G43" s="42">
        <v>1107</v>
      </c>
    </row>
    <row r="44" spans="1:7" x14ac:dyDescent="0.3">
      <c r="A44" s="108"/>
      <c r="B44" s="102"/>
      <c r="C44" s="40" t="s">
        <v>56</v>
      </c>
      <c r="D44" s="40" t="s">
        <v>47</v>
      </c>
      <c r="E44" s="40">
        <v>5</v>
      </c>
      <c r="F44" s="41">
        <v>1169.2</v>
      </c>
      <c r="G44" s="42">
        <v>5846</v>
      </c>
    </row>
    <row r="45" spans="1:7" x14ac:dyDescent="0.3">
      <c r="A45" s="108"/>
      <c r="B45" s="102"/>
      <c r="C45" s="40" t="s">
        <v>57</v>
      </c>
      <c r="D45" s="40" t="s">
        <v>47</v>
      </c>
      <c r="E45" s="40">
        <v>1</v>
      </c>
      <c r="F45" s="41">
        <v>6868.6</v>
      </c>
      <c r="G45" s="42">
        <v>6868.6</v>
      </c>
    </row>
    <row r="46" spans="1:7" ht="15" thickBot="1" x14ac:dyDescent="0.35">
      <c r="A46" s="109"/>
      <c r="B46" s="103"/>
      <c r="C46" s="43" t="s">
        <v>94</v>
      </c>
      <c r="D46" s="46"/>
      <c r="E46" s="46"/>
      <c r="F46" s="47"/>
      <c r="G46" s="45">
        <f>SUM(G40:G45)</f>
        <v>115118.6</v>
      </c>
    </row>
    <row r="47" spans="1:7" ht="30" customHeight="1" x14ac:dyDescent="0.3">
      <c r="A47" s="110">
        <v>8</v>
      </c>
      <c r="B47" s="104" t="s">
        <v>62</v>
      </c>
      <c r="C47" s="29" t="s">
        <v>52</v>
      </c>
      <c r="D47" s="29" t="s">
        <v>47</v>
      </c>
      <c r="E47" s="29">
        <v>1</v>
      </c>
      <c r="F47" s="30">
        <v>83525.2</v>
      </c>
      <c r="G47" s="31">
        <v>83525.2</v>
      </c>
    </row>
    <row r="48" spans="1:7" ht="28.8" x14ac:dyDescent="0.3">
      <c r="A48" s="111"/>
      <c r="B48" s="105"/>
      <c r="C48" s="13" t="s">
        <v>53</v>
      </c>
      <c r="D48" s="13" t="s">
        <v>47</v>
      </c>
      <c r="E48" s="13">
        <v>1</v>
      </c>
      <c r="F48" s="14">
        <v>15834.6</v>
      </c>
      <c r="G48" s="32">
        <v>15834.6</v>
      </c>
    </row>
    <row r="49" spans="1:7" ht="28.8" x14ac:dyDescent="0.3">
      <c r="A49" s="111"/>
      <c r="B49" s="105"/>
      <c r="C49" s="13" t="s">
        <v>54</v>
      </c>
      <c r="D49" s="13" t="s">
        <v>47</v>
      </c>
      <c r="E49" s="13">
        <v>1</v>
      </c>
      <c r="F49" s="14">
        <v>1937.2</v>
      </c>
      <c r="G49" s="32">
        <v>1937.2</v>
      </c>
    </row>
    <row r="50" spans="1:7" x14ac:dyDescent="0.3">
      <c r="A50" s="111"/>
      <c r="B50" s="105"/>
      <c r="C50" s="13" t="s">
        <v>55</v>
      </c>
      <c r="D50" s="13" t="s">
        <v>47</v>
      </c>
      <c r="E50" s="13">
        <v>1</v>
      </c>
      <c r="F50" s="14">
        <v>1107</v>
      </c>
      <c r="G50" s="32">
        <v>1107</v>
      </c>
    </row>
    <row r="51" spans="1:7" x14ac:dyDescent="0.3">
      <c r="A51" s="111"/>
      <c r="B51" s="105"/>
      <c r="C51" s="13" t="s">
        <v>56</v>
      </c>
      <c r="D51" s="13" t="s">
        <v>47</v>
      </c>
      <c r="E51" s="13">
        <v>5</v>
      </c>
      <c r="F51" s="14">
        <v>1169.2</v>
      </c>
      <c r="G51" s="32">
        <v>5846</v>
      </c>
    </row>
    <row r="52" spans="1:7" x14ac:dyDescent="0.3">
      <c r="A52" s="111"/>
      <c r="B52" s="105"/>
      <c r="C52" s="13" t="s">
        <v>57</v>
      </c>
      <c r="D52" s="13" t="s">
        <v>47</v>
      </c>
      <c r="E52" s="13">
        <v>1</v>
      </c>
      <c r="F52" s="14">
        <v>6868.6</v>
      </c>
      <c r="G52" s="32">
        <v>6868.6</v>
      </c>
    </row>
    <row r="53" spans="1:7" ht="15" thickBot="1" x14ac:dyDescent="0.35">
      <c r="A53" s="112"/>
      <c r="B53" s="106"/>
      <c r="C53" s="27" t="s">
        <v>94</v>
      </c>
      <c r="D53" s="33"/>
      <c r="E53" s="33"/>
      <c r="F53" s="34"/>
      <c r="G53" s="28">
        <f>SUM(G47:G52)</f>
        <v>115118.6</v>
      </c>
    </row>
    <row r="54" spans="1:7" ht="30" customHeight="1" x14ac:dyDescent="0.3">
      <c r="A54" s="107">
        <v>9</v>
      </c>
      <c r="B54" s="101" t="s">
        <v>63</v>
      </c>
      <c r="C54" s="37" t="s">
        <v>52</v>
      </c>
      <c r="D54" s="37" t="s">
        <v>47</v>
      </c>
      <c r="E54" s="37">
        <v>1</v>
      </c>
      <c r="F54" s="38">
        <v>83525.2</v>
      </c>
      <c r="G54" s="39">
        <v>83525.2</v>
      </c>
    </row>
    <row r="55" spans="1:7" ht="28.8" x14ac:dyDescent="0.3">
      <c r="A55" s="108"/>
      <c r="B55" s="102"/>
      <c r="C55" s="40" t="s">
        <v>53</v>
      </c>
      <c r="D55" s="40" t="s">
        <v>47</v>
      </c>
      <c r="E55" s="40">
        <v>1</v>
      </c>
      <c r="F55" s="41">
        <v>15834.6</v>
      </c>
      <c r="G55" s="42">
        <v>15834.6</v>
      </c>
    </row>
    <row r="56" spans="1:7" ht="28.8" x14ac:dyDescent="0.3">
      <c r="A56" s="108"/>
      <c r="B56" s="102"/>
      <c r="C56" s="40" t="s">
        <v>54</v>
      </c>
      <c r="D56" s="40" t="s">
        <v>47</v>
      </c>
      <c r="E56" s="40">
        <v>1</v>
      </c>
      <c r="F56" s="41">
        <v>1937.2</v>
      </c>
      <c r="G56" s="42">
        <v>1937.2</v>
      </c>
    </row>
    <row r="57" spans="1:7" x14ac:dyDescent="0.3">
      <c r="A57" s="108"/>
      <c r="B57" s="102"/>
      <c r="C57" s="40" t="s">
        <v>55</v>
      </c>
      <c r="D57" s="40" t="s">
        <v>47</v>
      </c>
      <c r="E57" s="40">
        <v>1</v>
      </c>
      <c r="F57" s="41">
        <v>1107</v>
      </c>
      <c r="G57" s="42">
        <v>1107</v>
      </c>
    </row>
    <row r="58" spans="1:7" x14ac:dyDescent="0.3">
      <c r="A58" s="108"/>
      <c r="B58" s="102"/>
      <c r="C58" s="40" t="s">
        <v>56</v>
      </c>
      <c r="D58" s="40" t="s">
        <v>47</v>
      </c>
      <c r="E58" s="40">
        <v>5</v>
      </c>
      <c r="F58" s="41">
        <v>1169.2</v>
      </c>
      <c r="G58" s="42">
        <v>5846</v>
      </c>
    </row>
    <row r="59" spans="1:7" x14ac:dyDescent="0.3">
      <c r="A59" s="108"/>
      <c r="B59" s="102"/>
      <c r="C59" s="40" t="s">
        <v>57</v>
      </c>
      <c r="D59" s="40" t="s">
        <v>47</v>
      </c>
      <c r="E59" s="40">
        <v>1</v>
      </c>
      <c r="F59" s="41">
        <v>6868.6</v>
      </c>
      <c r="G59" s="42">
        <v>6868.6</v>
      </c>
    </row>
    <row r="60" spans="1:7" ht="15" thickBot="1" x14ac:dyDescent="0.35">
      <c r="A60" s="109"/>
      <c r="B60" s="103"/>
      <c r="C60" s="43" t="s">
        <v>94</v>
      </c>
      <c r="D60" s="46"/>
      <c r="E60" s="46"/>
      <c r="F60" s="47"/>
      <c r="G60" s="45">
        <f>SUM(G54:G59)</f>
        <v>115118.6</v>
      </c>
    </row>
    <row r="61" spans="1:7" ht="28.8" x14ac:dyDescent="0.3">
      <c r="A61" s="110">
        <v>10</v>
      </c>
      <c r="B61" s="104" t="s">
        <v>64</v>
      </c>
      <c r="C61" s="29" t="s">
        <v>46</v>
      </c>
      <c r="D61" s="29" t="s">
        <v>47</v>
      </c>
      <c r="E61" s="29">
        <v>1</v>
      </c>
      <c r="F61" s="30">
        <v>23189.599999999999</v>
      </c>
      <c r="G61" s="31">
        <v>23189.599999999999</v>
      </c>
    </row>
    <row r="62" spans="1:7" ht="28.8" x14ac:dyDescent="0.3">
      <c r="A62" s="111"/>
      <c r="B62" s="105"/>
      <c r="C62" s="13" t="s">
        <v>48</v>
      </c>
      <c r="D62" s="13" t="s">
        <v>47</v>
      </c>
      <c r="E62" s="13">
        <v>1</v>
      </c>
      <c r="F62" s="14">
        <v>13702.4</v>
      </c>
      <c r="G62" s="32">
        <v>13702.4</v>
      </c>
    </row>
    <row r="63" spans="1:7" ht="15" thickBot="1" x14ac:dyDescent="0.35">
      <c r="A63" s="112"/>
      <c r="B63" s="106"/>
      <c r="C63" s="27" t="s">
        <v>94</v>
      </c>
      <c r="D63" s="33"/>
      <c r="E63" s="33"/>
      <c r="F63" s="34"/>
      <c r="G63" s="28">
        <f>SUM(G61:G62)</f>
        <v>36892</v>
      </c>
    </row>
    <row r="64" spans="1:7" ht="15" customHeight="1" x14ac:dyDescent="0.3">
      <c r="A64" s="107">
        <v>11</v>
      </c>
      <c r="B64" s="101" t="s">
        <v>65</v>
      </c>
      <c r="C64" s="37" t="s">
        <v>66</v>
      </c>
      <c r="D64" s="37" t="s">
        <v>47</v>
      </c>
      <c r="E64" s="37">
        <v>1</v>
      </c>
      <c r="F64" s="38">
        <v>18267</v>
      </c>
      <c r="G64" s="39">
        <v>18267</v>
      </c>
    </row>
    <row r="65" spans="1:7" ht="28.8" x14ac:dyDescent="0.3">
      <c r="A65" s="108"/>
      <c r="B65" s="102"/>
      <c r="C65" s="40" t="s">
        <v>53</v>
      </c>
      <c r="D65" s="40" t="s">
        <v>47</v>
      </c>
      <c r="E65" s="40">
        <v>1</v>
      </c>
      <c r="F65" s="41">
        <v>15834.6</v>
      </c>
      <c r="G65" s="42">
        <v>15834.6</v>
      </c>
    </row>
    <row r="66" spans="1:7" ht="15" thickBot="1" x14ac:dyDescent="0.35">
      <c r="A66" s="109"/>
      <c r="B66" s="103"/>
      <c r="C66" s="43" t="s">
        <v>94</v>
      </c>
      <c r="D66" s="46"/>
      <c r="E66" s="46"/>
      <c r="F66" s="47"/>
      <c r="G66" s="45">
        <f>SUM(G64:G65)</f>
        <v>34101.599999999999</v>
      </c>
    </row>
    <row r="67" spans="1:7" ht="15" customHeight="1" x14ac:dyDescent="0.3">
      <c r="A67" s="110">
        <v>12</v>
      </c>
      <c r="B67" s="104" t="s">
        <v>67</v>
      </c>
      <c r="C67" s="29" t="s">
        <v>66</v>
      </c>
      <c r="D67" s="29" t="s">
        <v>47</v>
      </c>
      <c r="E67" s="29">
        <v>1</v>
      </c>
      <c r="F67" s="30">
        <v>18267</v>
      </c>
      <c r="G67" s="31">
        <v>18267</v>
      </c>
    </row>
    <row r="68" spans="1:7" ht="28.8" x14ac:dyDescent="0.3">
      <c r="A68" s="111"/>
      <c r="B68" s="105"/>
      <c r="C68" s="13" t="s">
        <v>53</v>
      </c>
      <c r="D68" s="13" t="s">
        <v>47</v>
      </c>
      <c r="E68" s="13">
        <v>1</v>
      </c>
      <c r="F68" s="14">
        <v>15834.6</v>
      </c>
      <c r="G68" s="32">
        <v>15834.6</v>
      </c>
    </row>
    <row r="69" spans="1:7" ht="15" thickBot="1" x14ac:dyDescent="0.35">
      <c r="A69" s="112"/>
      <c r="B69" s="106"/>
      <c r="C69" s="27" t="s">
        <v>94</v>
      </c>
      <c r="D69" s="33"/>
      <c r="E69" s="33"/>
      <c r="F69" s="34"/>
      <c r="G69" s="28">
        <f>SUM(G67:G68)</f>
        <v>34101.599999999999</v>
      </c>
    </row>
    <row r="70" spans="1:7" ht="15" customHeight="1" x14ac:dyDescent="0.3">
      <c r="A70" s="107">
        <v>13</v>
      </c>
      <c r="B70" s="101" t="s">
        <v>68</v>
      </c>
      <c r="C70" s="37" t="s">
        <v>66</v>
      </c>
      <c r="D70" s="37" t="s">
        <v>47</v>
      </c>
      <c r="E70" s="37">
        <v>1</v>
      </c>
      <c r="F70" s="38">
        <v>18267</v>
      </c>
      <c r="G70" s="39">
        <v>18267</v>
      </c>
    </row>
    <row r="71" spans="1:7" ht="28.8" x14ac:dyDescent="0.3">
      <c r="A71" s="108"/>
      <c r="B71" s="102"/>
      <c r="C71" s="40" t="s">
        <v>53</v>
      </c>
      <c r="D71" s="40" t="s">
        <v>47</v>
      </c>
      <c r="E71" s="40">
        <v>1</v>
      </c>
      <c r="F71" s="41">
        <v>15834.6</v>
      </c>
      <c r="G71" s="42">
        <v>15834.6</v>
      </c>
    </row>
    <row r="72" spans="1:7" ht="15" thickBot="1" x14ac:dyDescent="0.35">
      <c r="A72" s="109"/>
      <c r="B72" s="103"/>
      <c r="C72" s="43" t="s">
        <v>94</v>
      </c>
      <c r="D72" s="46"/>
      <c r="E72" s="46"/>
      <c r="F72" s="47"/>
      <c r="G72" s="45">
        <f>SUM(G70:G71)</f>
        <v>34101.599999999999</v>
      </c>
    </row>
    <row r="73" spans="1:7" ht="15" customHeight="1" x14ac:dyDescent="0.3">
      <c r="A73" s="110">
        <v>14</v>
      </c>
      <c r="B73" s="104" t="s">
        <v>69</v>
      </c>
      <c r="C73" s="29" t="s">
        <v>66</v>
      </c>
      <c r="D73" s="29" t="s">
        <v>47</v>
      </c>
      <c r="E73" s="29">
        <v>1</v>
      </c>
      <c r="F73" s="30">
        <v>18267</v>
      </c>
      <c r="G73" s="31">
        <v>18267</v>
      </c>
    </row>
    <row r="74" spans="1:7" ht="28.8" x14ac:dyDescent="0.3">
      <c r="A74" s="111"/>
      <c r="B74" s="105"/>
      <c r="C74" s="13" t="s">
        <v>53</v>
      </c>
      <c r="D74" s="13" t="s">
        <v>47</v>
      </c>
      <c r="E74" s="13">
        <v>1</v>
      </c>
      <c r="F74" s="14">
        <v>15834.6</v>
      </c>
      <c r="G74" s="32">
        <v>15834.6</v>
      </c>
    </row>
    <row r="75" spans="1:7" ht="15" thickBot="1" x14ac:dyDescent="0.35">
      <c r="A75" s="112"/>
      <c r="B75" s="106"/>
      <c r="C75" s="27" t="s">
        <v>94</v>
      </c>
      <c r="D75" s="33"/>
      <c r="E75" s="33"/>
      <c r="F75" s="34"/>
      <c r="G75" s="28">
        <f>SUM(G73:G74)</f>
        <v>34101.599999999999</v>
      </c>
    </row>
    <row r="76" spans="1:7" ht="15" customHeight="1" x14ac:dyDescent="0.3">
      <c r="A76" s="107">
        <v>15</v>
      </c>
      <c r="B76" s="101" t="s">
        <v>70</v>
      </c>
      <c r="C76" s="37" t="s">
        <v>66</v>
      </c>
      <c r="D76" s="37" t="s">
        <v>47</v>
      </c>
      <c r="E76" s="37">
        <v>1</v>
      </c>
      <c r="F76" s="38">
        <v>18267</v>
      </c>
      <c r="G76" s="39">
        <v>18267</v>
      </c>
    </row>
    <row r="77" spans="1:7" ht="28.8" x14ac:dyDescent="0.3">
      <c r="A77" s="108"/>
      <c r="B77" s="102"/>
      <c r="C77" s="40" t="s">
        <v>53</v>
      </c>
      <c r="D77" s="40" t="s">
        <v>47</v>
      </c>
      <c r="E77" s="40">
        <v>1</v>
      </c>
      <c r="F77" s="41">
        <v>15834.6</v>
      </c>
      <c r="G77" s="42">
        <v>15834.6</v>
      </c>
    </row>
    <row r="78" spans="1:7" ht="30" customHeight="1" thickBot="1" x14ac:dyDescent="0.35">
      <c r="A78" s="109"/>
      <c r="B78" s="103"/>
      <c r="C78" s="43" t="s">
        <v>94</v>
      </c>
      <c r="D78" s="46"/>
      <c r="E78" s="46"/>
      <c r="F78" s="47"/>
      <c r="G78" s="45">
        <f>SUM(G76:G77)</f>
        <v>34101.599999999999</v>
      </c>
    </row>
    <row r="79" spans="1:7" ht="15" customHeight="1" x14ac:dyDescent="0.3">
      <c r="A79" s="110">
        <v>16</v>
      </c>
      <c r="B79" s="104" t="s">
        <v>71</v>
      </c>
      <c r="C79" s="29" t="s">
        <v>66</v>
      </c>
      <c r="D79" s="29" t="s">
        <v>47</v>
      </c>
      <c r="E79" s="29">
        <v>1</v>
      </c>
      <c r="F79" s="30">
        <v>18267</v>
      </c>
      <c r="G79" s="31">
        <v>18267</v>
      </c>
    </row>
    <row r="80" spans="1:7" ht="28.8" x14ac:dyDescent="0.3">
      <c r="A80" s="111"/>
      <c r="B80" s="105"/>
      <c r="C80" s="13" t="s">
        <v>53</v>
      </c>
      <c r="D80" s="13" t="s">
        <v>47</v>
      </c>
      <c r="E80" s="13">
        <v>1</v>
      </c>
      <c r="F80" s="14">
        <v>15834.6</v>
      </c>
      <c r="G80" s="32">
        <v>15834.6</v>
      </c>
    </row>
    <row r="81" spans="1:7" ht="15" thickBot="1" x14ac:dyDescent="0.35">
      <c r="A81" s="112"/>
      <c r="B81" s="106"/>
      <c r="C81" s="27" t="s">
        <v>94</v>
      </c>
      <c r="D81" s="33"/>
      <c r="E81" s="33"/>
      <c r="F81" s="34"/>
      <c r="G81" s="28">
        <f>SUM(G79:G80)</f>
        <v>34101.599999999999</v>
      </c>
    </row>
    <row r="82" spans="1:7" ht="15" customHeight="1" x14ac:dyDescent="0.3">
      <c r="A82" s="113">
        <v>17</v>
      </c>
      <c r="B82" s="102" t="s">
        <v>72</v>
      </c>
      <c r="C82" s="48" t="s">
        <v>66</v>
      </c>
      <c r="D82" s="48" t="s">
        <v>47</v>
      </c>
      <c r="E82" s="48">
        <v>1</v>
      </c>
      <c r="F82" s="49">
        <v>18267</v>
      </c>
      <c r="G82" s="49">
        <v>18267</v>
      </c>
    </row>
    <row r="83" spans="1:7" ht="28.8" x14ac:dyDescent="0.3">
      <c r="A83" s="113"/>
      <c r="B83" s="102"/>
      <c r="C83" s="40" t="s">
        <v>53</v>
      </c>
      <c r="D83" s="40" t="s">
        <v>47</v>
      </c>
      <c r="E83" s="40">
        <v>1</v>
      </c>
      <c r="F83" s="41">
        <v>15834.6</v>
      </c>
      <c r="G83" s="41">
        <v>15834.6</v>
      </c>
    </row>
    <row r="84" spans="1:7" ht="15" thickBot="1" x14ac:dyDescent="0.35">
      <c r="A84" s="113"/>
      <c r="B84" s="102"/>
      <c r="C84" s="50" t="s">
        <v>94</v>
      </c>
      <c r="D84" s="51"/>
      <c r="E84" s="51"/>
      <c r="F84" s="52"/>
      <c r="G84" s="53">
        <f>SUM(G82:G83)</f>
        <v>34101.599999999999</v>
      </c>
    </row>
    <row r="85" spans="1:7" ht="30" customHeight="1" x14ac:dyDescent="0.3">
      <c r="A85" s="110">
        <v>18</v>
      </c>
      <c r="B85" s="104" t="s">
        <v>73</v>
      </c>
      <c r="C85" s="29" t="s">
        <v>52</v>
      </c>
      <c r="D85" s="29" t="s">
        <v>47</v>
      </c>
      <c r="E85" s="29">
        <v>1</v>
      </c>
      <c r="F85" s="30">
        <v>83525.2</v>
      </c>
      <c r="G85" s="31">
        <v>83525.2</v>
      </c>
    </row>
    <row r="86" spans="1:7" ht="28.8" x14ac:dyDescent="0.3">
      <c r="A86" s="111"/>
      <c r="B86" s="105"/>
      <c r="C86" s="13" t="s">
        <v>53</v>
      </c>
      <c r="D86" s="13" t="s">
        <v>47</v>
      </c>
      <c r="E86" s="13">
        <v>1</v>
      </c>
      <c r="F86" s="14">
        <v>15834.6</v>
      </c>
      <c r="G86" s="32">
        <v>15834.6</v>
      </c>
    </row>
    <row r="87" spans="1:7" ht="28.8" x14ac:dyDescent="0.3">
      <c r="A87" s="111"/>
      <c r="B87" s="105"/>
      <c r="C87" s="13" t="s">
        <v>54</v>
      </c>
      <c r="D87" s="13" t="s">
        <v>47</v>
      </c>
      <c r="E87" s="13">
        <v>1</v>
      </c>
      <c r="F87" s="14">
        <v>1937.2</v>
      </c>
      <c r="G87" s="32">
        <v>1937.2</v>
      </c>
    </row>
    <row r="88" spans="1:7" x14ac:dyDescent="0.3">
      <c r="A88" s="111"/>
      <c r="B88" s="105"/>
      <c r="C88" s="13" t="s">
        <v>55</v>
      </c>
      <c r="D88" s="13" t="s">
        <v>47</v>
      </c>
      <c r="E88" s="13">
        <v>1</v>
      </c>
      <c r="F88" s="14">
        <v>1107</v>
      </c>
      <c r="G88" s="32">
        <v>1107</v>
      </c>
    </row>
    <row r="89" spans="1:7" x14ac:dyDescent="0.3">
      <c r="A89" s="111"/>
      <c r="B89" s="105"/>
      <c r="C89" s="13" t="s">
        <v>56</v>
      </c>
      <c r="D89" s="13" t="s">
        <v>47</v>
      </c>
      <c r="E89" s="13">
        <v>5</v>
      </c>
      <c r="F89" s="14">
        <v>1169.2</v>
      </c>
      <c r="G89" s="32">
        <v>5846</v>
      </c>
    </row>
    <row r="90" spans="1:7" x14ac:dyDescent="0.3">
      <c r="A90" s="111"/>
      <c r="B90" s="105"/>
      <c r="C90" s="13" t="s">
        <v>57</v>
      </c>
      <c r="D90" s="13" t="s">
        <v>47</v>
      </c>
      <c r="E90" s="13">
        <v>1</v>
      </c>
      <c r="F90" s="14">
        <v>6868.6</v>
      </c>
      <c r="G90" s="32">
        <v>6868.6</v>
      </c>
    </row>
    <row r="91" spans="1:7" ht="15" thickBot="1" x14ac:dyDescent="0.35">
      <c r="A91" s="112"/>
      <c r="B91" s="106"/>
      <c r="C91" s="27" t="s">
        <v>94</v>
      </c>
      <c r="D91" s="33"/>
      <c r="E91" s="33"/>
      <c r="F91" s="34"/>
      <c r="G91" s="36">
        <f>SUM(G85:G90)</f>
        <v>115118.6</v>
      </c>
    </row>
    <row r="92" spans="1:7" ht="45" customHeight="1" x14ac:dyDescent="0.3">
      <c r="A92" s="107">
        <v>19</v>
      </c>
      <c r="B92" s="101" t="s">
        <v>74</v>
      </c>
      <c r="C92" s="37" t="s">
        <v>53</v>
      </c>
      <c r="D92" s="37" t="s">
        <v>47</v>
      </c>
      <c r="E92" s="37">
        <v>1</v>
      </c>
      <c r="F92" s="38">
        <v>15834.6</v>
      </c>
      <c r="G92" s="39">
        <v>15834.6</v>
      </c>
    </row>
    <row r="93" spans="1:7" ht="15" thickBot="1" x14ac:dyDescent="0.35">
      <c r="A93" s="109"/>
      <c r="B93" s="103"/>
      <c r="C93" s="43" t="s">
        <v>94</v>
      </c>
      <c r="D93" s="46"/>
      <c r="E93" s="46"/>
      <c r="F93" s="47"/>
      <c r="G93" s="45">
        <f>G92</f>
        <v>15834.6</v>
      </c>
    </row>
    <row r="94" spans="1:7" ht="15" customHeight="1" x14ac:dyDescent="0.3">
      <c r="A94" s="110">
        <v>20</v>
      </c>
      <c r="B94" s="104" t="s">
        <v>75</v>
      </c>
      <c r="C94" s="29" t="s">
        <v>50</v>
      </c>
      <c r="D94" s="29" t="s">
        <v>47</v>
      </c>
      <c r="E94" s="29">
        <v>1</v>
      </c>
      <c r="F94" s="30">
        <v>16521</v>
      </c>
      <c r="G94" s="31">
        <v>16521</v>
      </c>
    </row>
    <row r="95" spans="1:7" ht="28.8" x14ac:dyDescent="0.3">
      <c r="A95" s="111"/>
      <c r="B95" s="105"/>
      <c r="C95" s="13" t="s">
        <v>48</v>
      </c>
      <c r="D95" s="13" t="s">
        <v>47</v>
      </c>
      <c r="E95" s="13">
        <v>1</v>
      </c>
      <c r="F95" s="14">
        <v>13702.4</v>
      </c>
      <c r="G95" s="32">
        <v>13702.4</v>
      </c>
    </row>
    <row r="96" spans="1:7" ht="15" thickBot="1" x14ac:dyDescent="0.35">
      <c r="A96" s="112"/>
      <c r="B96" s="106"/>
      <c r="C96" s="27" t="s">
        <v>94</v>
      </c>
      <c r="D96" s="33"/>
      <c r="E96" s="33"/>
      <c r="F96" s="34"/>
      <c r="G96" s="36">
        <f>SUM(G94:G95)</f>
        <v>30223.4</v>
      </c>
    </row>
    <row r="97" spans="1:7" ht="15" customHeight="1" x14ac:dyDescent="0.3">
      <c r="A97" s="107">
        <v>21</v>
      </c>
      <c r="B97" s="101" t="s">
        <v>76</v>
      </c>
      <c r="C97" s="37" t="s">
        <v>50</v>
      </c>
      <c r="D97" s="37" t="s">
        <v>47</v>
      </c>
      <c r="E97" s="37">
        <v>1</v>
      </c>
      <c r="F97" s="38">
        <v>16521</v>
      </c>
      <c r="G97" s="39">
        <v>16521</v>
      </c>
    </row>
    <row r="98" spans="1:7" ht="28.8" x14ac:dyDescent="0.3">
      <c r="A98" s="108"/>
      <c r="B98" s="102"/>
      <c r="C98" s="40" t="s">
        <v>48</v>
      </c>
      <c r="D98" s="40" t="s">
        <v>47</v>
      </c>
      <c r="E98" s="40">
        <v>1</v>
      </c>
      <c r="F98" s="41">
        <v>13702.4</v>
      </c>
      <c r="G98" s="42">
        <v>13702.4</v>
      </c>
    </row>
    <row r="99" spans="1:7" ht="15" thickBot="1" x14ac:dyDescent="0.35">
      <c r="A99" s="109"/>
      <c r="B99" s="103"/>
      <c r="C99" s="43" t="s">
        <v>94</v>
      </c>
      <c r="D99" s="46"/>
      <c r="E99" s="46"/>
      <c r="F99" s="47"/>
      <c r="G99" s="45">
        <f>SUM(G97:G98)</f>
        <v>30223.4</v>
      </c>
    </row>
    <row r="100" spans="1:7" ht="30" customHeight="1" x14ac:dyDescent="0.3">
      <c r="A100" s="110">
        <v>22</v>
      </c>
      <c r="B100" s="104" t="s">
        <v>77</v>
      </c>
      <c r="C100" s="29" t="s">
        <v>78</v>
      </c>
      <c r="D100" s="29" t="s">
        <v>47</v>
      </c>
      <c r="E100" s="29">
        <v>1</v>
      </c>
      <c r="F100" s="30">
        <v>72152.800000000003</v>
      </c>
      <c r="G100" s="31">
        <v>72152.800000000003</v>
      </c>
    </row>
    <row r="101" spans="1:7" ht="28.8" x14ac:dyDescent="0.3">
      <c r="A101" s="111"/>
      <c r="B101" s="105"/>
      <c r="C101" s="13" t="s">
        <v>48</v>
      </c>
      <c r="D101" s="13" t="s">
        <v>47</v>
      </c>
      <c r="E101" s="13">
        <v>1</v>
      </c>
      <c r="F101" s="14">
        <v>13702.4</v>
      </c>
      <c r="G101" s="32">
        <v>13702.4</v>
      </c>
    </row>
    <row r="102" spans="1:7" ht="28.8" x14ac:dyDescent="0.3">
      <c r="A102" s="111"/>
      <c r="B102" s="105"/>
      <c r="C102" s="13" t="s">
        <v>54</v>
      </c>
      <c r="D102" s="13" t="s">
        <v>47</v>
      </c>
      <c r="E102" s="13">
        <v>1</v>
      </c>
      <c r="F102" s="14">
        <v>1937.2</v>
      </c>
      <c r="G102" s="32">
        <v>1937.2</v>
      </c>
    </row>
    <row r="103" spans="1:7" x14ac:dyDescent="0.3">
      <c r="A103" s="111"/>
      <c r="B103" s="105"/>
      <c r="C103" s="13" t="s">
        <v>55</v>
      </c>
      <c r="D103" s="13" t="s">
        <v>47</v>
      </c>
      <c r="E103" s="13">
        <v>1</v>
      </c>
      <c r="F103" s="14">
        <v>1107</v>
      </c>
      <c r="G103" s="32">
        <v>1107</v>
      </c>
    </row>
    <row r="104" spans="1:7" x14ac:dyDescent="0.3">
      <c r="A104" s="111"/>
      <c r="B104" s="105"/>
      <c r="C104" s="13" t="s">
        <v>56</v>
      </c>
      <c r="D104" s="13" t="s">
        <v>47</v>
      </c>
      <c r="E104" s="13">
        <v>5</v>
      </c>
      <c r="F104" s="14">
        <v>1169.2</v>
      </c>
      <c r="G104" s="32">
        <v>5846</v>
      </c>
    </row>
    <row r="105" spans="1:7" x14ac:dyDescent="0.3">
      <c r="A105" s="111"/>
      <c r="B105" s="105"/>
      <c r="C105" s="13" t="s">
        <v>57</v>
      </c>
      <c r="D105" s="13" t="s">
        <v>47</v>
      </c>
      <c r="E105" s="13">
        <v>1</v>
      </c>
      <c r="F105" s="14">
        <v>6868.6</v>
      </c>
      <c r="G105" s="32">
        <v>6868.6</v>
      </c>
    </row>
    <row r="106" spans="1:7" ht="15" thickBot="1" x14ac:dyDescent="0.35">
      <c r="A106" s="112"/>
      <c r="B106" s="106"/>
      <c r="C106" s="27" t="s">
        <v>94</v>
      </c>
      <c r="D106" s="33"/>
      <c r="E106" s="33"/>
      <c r="F106" s="34"/>
      <c r="G106" s="36">
        <f>SUM(G100:G105)</f>
        <v>101614</v>
      </c>
    </row>
    <row r="107" spans="1:7" ht="30" customHeight="1" x14ac:dyDescent="0.3">
      <c r="A107" s="107">
        <v>23</v>
      </c>
      <c r="B107" s="101" t="s">
        <v>79</v>
      </c>
      <c r="C107" s="37" t="s">
        <v>78</v>
      </c>
      <c r="D107" s="37" t="s">
        <v>47</v>
      </c>
      <c r="E107" s="37">
        <v>1</v>
      </c>
      <c r="F107" s="38">
        <v>72152.800000000003</v>
      </c>
      <c r="G107" s="39">
        <v>72152.800000000003</v>
      </c>
    </row>
    <row r="108" spans="1:7" ht="28.8" x14ac:dyDescent="0.3">
      <c r="A108" s="108"/>
      <c r="B108" s="102"/>
      <c r="C108" s="40" t="s">
        <v>48</v>
      </c>
      <c r="D108" s="40" t="s">
        <v>47</v>
      </c>
      <c r="E108" s="40">
        <v>1</v>
      </c>
      <c r="F108" s="41">
        <v>13702.4</v>
      </c>
      <c r="G108" s="42">
        <v>13702.4</v>
      </c>
    </row>
    <row r="109" spans="1:7" ht="28.8" x14ac:dyDescent="0.3">
      <c r="A109" s="108"/>
      <c r="B109" s="102"/>
      <c r="C109" s="40" t="s">
        <v>54</v>
      </c>
      <c r="D109" s="40" t="s">
        <v>47</v>
      </c>
      <c r="E109" s="40">
        <v>1</v>
      </c>
      <c r="F109" s="41">
        <v>1937.2</v>
      </c>
      <c r="G109" s="42">
        <v>1937.2</v>
      </c>
    </row>
    <row r="110" spans="1:7" x14ac:dyDescent="0.3">
      <c r="A110" s="108"/>
      <c r="B110" s="102"/>
      <c r="C110" s="40" t="s">
        <v>55</v>
      </c>
      <c r="D110" s="40" t="s">
        <v>47</v>
      </c>
      <c r="E110" s="40">
        <v>1</v>
      </c>
      <c r="F110" s="41">
        <v>1107</v>
      </c>
      <c r="G110" s="42">
        <v>1107</v>
      </c>
    </row>
    <row r="111" spans="1:7" x14ac:dyDescent="0.3">
      <c r="A111" s="108"/>
      <c r="B111" s="102"/>
      <c r="C111" s="40" t="s">
        <v>56</v>
      </c>
      <c r="D111" s="40" t="s">
        <v>47</v>
      </c>
      <c r="E111" s="40">
        <v>5</v>
      </c>
      <c r="F111" s="41">
        <v>1169.2</v>
      </c>
      <c r="G111" s="42">
        <v>5846</v>
      </c>
    </row>
    <row r="112" spans="1:7" x14ac:dyDescent="0.3">
      <c r="A112" s="108"/>
      <c r="B112" s="102"/>
      <c r="C112" s="40" t="s">
        <v>57</v>
      </c>
      <c r="D112" s="40" t="s">
        <v>47</v>
      </c>
      <c r="E112" s="40">
        <v>1</v>
      </c>
      <c r="F112" s="41">
        <v>6868.6</v>
      </c>
      <c r="G112" s="42">
        <v>6868.6</v>
      </c>
    </row>
    <row r="113" spans="1:7" ht="15" thickBot="1" x14ac:dyDescent="0.35">
      <c r="A113" s="109"/>
      <c r="B113" s="103"/>
      <c r="C113" s="43" t="s">
        <v>94</v>
      </c>
      <c r="D113" s="46"/>
      <c r="E113" s="46"/>
      <c r="F113" s="47"/>
      <c r="G113" s="45">
        <f>SUM(G107:G112)</f>
        <v>101614</v>
      </c>
    </row>
    <row r="114" spans="1:7" ht="30" customHeight="1" x14ac:dyDescent="0.3">
      <c r="A114" s="110">
        <v>24</v>
      </c>
      <c r="B114" s="104" t="s">
        <v>80</v>
      </c>
      <c r="C114" s="29" t="s">
        <v>78</v>
      </c>
      <c r="D114" s="29" t="s">
        <v>47</v>
      </c>
      <c r="E114" s="29">
        <v>1</v>
      </c>
      <c r="F114" s="30">
        <v>72152.800000000003</v>
      </c>
      <c r="G114" s="31">
        <v>72152.800000000003</v>
      </c>
    </row>
    <row r="115" spans="1:7" ht="28.8" x14ac:dyDescent="0.3">
      <c r="A115" s="111"/>
      <c r="B115" s="105"/>
      <c r="C115" s="13" t="s">
        <v>48</v>
      </c>
      <c r="D115" s="13" t="s">
        <v>47</v>
      </c>
      <c r="E115" s="13">
        <v>1</v>
      </c>
      <c r="F115" s="14">
        <v>13702.4</v>
      </c>
      <c r="G115" s="32">
        <v>13702.4</v>
      </c>
    </row>
    <row r="116" spans="1:7" ht="28.8" x14ac:dyDescent="0.3">
      <c r="A116" s="111"/>
      <c r="B116" s="105"/>
      <c r="C116" s="13" t="s">
        <v>54</v>
      </c>
      <c r="D116" s="13" t="s">
        <v>47</v>
      </c>
      <c r="E116" s="13">
        <v>1</v>
      </c>
      <c r="F116" s="14">
        <v>1937.2</v>
      </c>
      <c r="G116" s="32">
        <v>1937.2</v>
      </c>
    </row>
    <row r="117" spans="1:7" x14ac:dyDescent="0.3">
      <c r="A117" s="111"/>
      <c r="B117" s="105"/>
      <c r="C117" s="13" t="s">
        <v>55</v>
      </c>
      <c r="D117" s="13" t="s">
        <v>47</v>
      </c>
      <c r="E117" s="13">
        <v>1</v>
      </c>
      <c r="F117" s="14">
        <v>1107</v>
      </c>
      <c r="G117" s="32">
        <v>1107</v>
      </c>
    </row>
    <row r="118" spans="1:7" x14ac:dyDescent="0.3">
      <c r="A118" s="111"/>
      <c r="B118" s="105"/>
      <c r="C118" s="13" t="s">
        <v>56</v>
      </c>
      <c r="D118" s="13" t="s">
        <v>47</v>
      </c>
      <c r="E118" s="13">
        <v>5</v>
      </c>
      <c r="F118" s="14">
        <v>1169.2</v>
      </c>
      <c r="G118" s="32">
        <v>5846</v>
      </c>
    </row>
    <row r="119" spans="1:7" x14ac:dyDescent="0.3">
      <c r="A119" s="111"/>
      <c r="B119" s="105"/>
      <c r="C119" s="13" t="s">
        <v>57</v>
      </c>
      <c r="D119" s="13" t="s">
        <v>47</v>
      </c>
      <c r="E119" s="13">
        <v>1</v>
      </c>
      <c r="F119" s="14">
        <v>6868.6</v>
      </c>
      <c r="G119" s="32">
        <v>6868.6</v>
      </c>
    </row>
    <row r="120" spans="1:7" ht="15" thickBot="1" x14ac:dyDescent="0.35">
      <c r="A120" s="112"/>
      <c r="B120" s="106"/>
      <c r="C120" s="27" t="s">
        <v>94</v>
      </c>
      <c r="D120" s="33"/>
      <c r="E120" s="33"/>
      <c r="F120" s="34"/>
      <c r="G120" s="36">
        <f>SUM(G114:G119)</f>
        <v>101614</v>
      </c>
    </row>
    <row r="121" spans="1:7" ht="30" customHeight="1" x14ac:dyDescent="0.3">
      <c r="A121" s="107">
        <v>25</v>
      </c>
      <c r="B121" s="101" t="s">
        <v>81</v>
      </c>
      <c r="C121" s="37" t="s">
        <v>78</v>
      </c>
      <c r="D121" s="37" t="s">
        <v>47</v>
      </c>
      <c r="E121" s="37">
        <v>1</v>
      </c>
      <c r="F121" s="38">
        <v>72152.800000000003</v>
      </c>
      <c r="G121" s="39">
        <v>72152.800000000003</v>
      </c>
    </row>
    <row r="122" spans="1:7" ht="28.8" x14ac:dyDescent="0.3">
      <c r="A122" s="108"/>
      <c r="B122" s="102"/>
      <c r="C122" s="40" t="s">
        <v>48</v>
      </c>
      <c r="D122" s="40" t="s">
        <v>47</v>
      </c>
      <c r="E122" s="40">
        <v>1</v>
      </c>
      <c r="F122" s="41">
        <v>13702.4</v>
      </c>
      <c r="G122" s="42">
        <v>13702.4</v>
      </c>
    </row>
    <row r="123" spans="1:7" ht="28.8" x14ac:dyDescent="0.3">
      <c r="A123" s="108"/>
      <c r="B123" s="102"/>
      <c r="C123" s="40" t="s">
        <v>54</v>
      </c>
      <c r="D123" s="40" t="s">
        <v>47</v>
      </c>
      <c r="E123" s="40">
        <v>1</v>
      </c>
      <c r="F123" s="41">
        <v>1937.2</v>
      </c>
      <c r="G123" s="42">
        <v>1937.2</v>
      </c>
    </row>
    <row r="124" spans="1:7" x14ac:dyDescent="0.3">
      <c r="A124" s="108"/>
      <c r="B124" s="102"/>
      <c r="C124" s="40" t="s">
        <v>55</v>
      </c>
      <c r="D124" s="40" t="s">
        <v>47</v>
      </c>
      <c r="E124" s="40">
        <v>1</v>
      </c>
      <c r="F124" s="41">
        <v>1107</v>
      </c>
      <c r="G124" s="42">
        <v>1107</v>
      </c>
    </row>
    <row r="125" spans="1:7" x14ac:dyDescent="0.3">
      <c r="A125" s="108"/>
      <c r="B125" s="102"/>
      <c r="C125" s="40" t="s">
        <v>56</v>
      </c>
      <c r="D125" s="40" t="s">
        <v>47</v>
      </c>
      <c r="E125" s="40">
        <v>5</v>
      </c>
      <c r="F125" s="41">
        <v>1169.2</v>
      </c>
      <c r="G125" s="42">
        <v>5846</v>
      </c>
    </row>
    <row r="126" spans="1:7" x14ac:dyDescent="0.3">
      <c r="A126" s="108"/>
      <c r="B126" s="102"/>
      <c r="C126" s="40" t="s">
        <v>57</v>
      </c>
      <c r="D126" s="40" t="s">
        <v>47</v>
      </c>
      <c r="E126" s="40">
        <v>1</v>
      </c>
      <c r="F126" s="41">
        <v>6868.6</v>
      </c>
      <c r="G126" s="42">
        <v>6868.6</v>
      </c>
    </row>
    <row r="127" spans="1:7" ht="15" thickBot="1" x14ac:dyDescent="0.35">
      <c r="A127" s="109"/>
      <c r="B127" s="103"/>
      <c r="C127" s="43" t="s">
        <v>94</v>
      </c>
      <c r="D127" s="46"/>
      <c r="E127" s="46"/>
      <c r="F127" s="47"/>
      <c r="G127" s="45">
        <f>SUM(G121:G126)</f>
        <v>101614</v>
      </c>
    </row>
    <row r="128" spans="1:7" ht="45" customHeight="1" x14ac:dyDescent="0.3">
      <c r="A128" s="110">
        <v>26</v>
      </c>
      <c r="B128" s="104" t="s">
        <v>82</v>
      </c>
      <c r="C128" s="29" t="s">
        <v>83</v>
      </c>
      <c r="D128" s="29" t="s">
        <v>47</v>
      </c>
      <c r="E128" s="29">
        <v>1</v>
      </c>
      <c r="F128" s="30">
        <v>22601.8</v>
      </c>
      <c r="G128" s="31">
        <v>22601.8</v>
      </c>
    </row>
    <row r="129" spans="1:7" ht="15" thickBot="1" x14ac:dyDescent="0.35">
      <c r="A129" s="112"/>
      <c r="B129" s="106"/>
      <c r="C129" s="27" t="s">
        <v>94</v>
      </c>
      <c r="D129" s="33"/>
      <c r="E129" s="33"/>
      <c r="F129" s="34"/>
      <c r="G129" s="35">
        <f>G128</f>
        <v>22601.8</v>
      </c>
    </row>
    <row r="130" spans="1:7" ht="15" customHeight="1" x14ac:dyDescent="0.3">
      <c r="A130" s="107">
        <v>27</v>
      </c>
      <c r="B130" s="101" t="s">
        <v>84</v>
      </c>
      <c r="C130" s="37" t="s">
        <v>66</v>
      </c>
      <c r="D130" s="37" t="s">
        <v>47</v>
      </c>
      <c r="E130" s="37">
        <v>1</v>
      </c>
      <c r="F130" s="38">
        <v>18267</v>
      </c>
      <c r="G130" s="39">
        <v>18267</v>
      </c>
    </row>
    <row r="131" spans="1:7" ht="28.8" x14ac:dyDescent="0.3">
      <c r="A131" s="108"/>
      <c r="B131" s="102"/>
      <c r="C131" s="40" t="s">
        <v>53</v>
      </c>
      <c r="D131" s="40" t="s">
        <v>47</v>
      </c>
      <c r="E131" s="40">
        <v>1</v>
      </c>
      <c r="F131" s="41">
        <v>15834.6</v>
      </c>
      <c r="G131" s="42">
        <v>15834.6</v>
      </c>
    </row>
    <row r="132" spans="1:7" ht="15" thickBot="1" x14ac:dyDescent="0.35">
      <c r="A132" s="109"/>
      <c r="B132" s="103"/>
      <c r="C132" s="43" t="s">
        <v>94</v>
      </c>
      <c r="D132" s="46"/>
      <c r="E132" s="46"/>
      <c r="F132" s="47"/>
      <c r="G132" s="45">
        <f>SUM(G130:G131)</f>
        <v>34101.599999999999</v>
      </c>
    </row>
    <row r="133" spans="1:7" ht="15" customHeight="1" x14ac:dyDescent="0.3">
      <c r="A133" s="110">
        <v>28</v>
      </c>
      <c r="B133" s="104" t="s">
        <v>85</v>
      </c>
      <c r="C133" s="29" t="s">
        <v>86</v>
      </c>
      <c r="D133" s="29" t="s">
        <v>47</v>
      </c>
      <c r="E133" s="29">
        <v>1</v>
      </c>
      <c r="F133" s="30">
        <v>6479.2</v>
      </c>
      <c r="G133" s="31">
        <v>6479.2</v>
      </c>
    </row>
    <row r="134" spans="1:7" x14ac:dyDescent="0.3">
      <c r="A134" s="111"/>
      <c r="B134" s="105"/>
      <c r="C134" s="13" t="s">
        <v>87</v>
      </c>
      <c r="D134" s="13" t="s">
        <v>47</v>
      </c>
      <c r="E134" s="13">
        <v>2</v>
      </c>
      <c r="F134" s="14">
        <v>1842.6</v>
      </c>
      <c r="G134" s="32">
        <v>3685.2</v>
      </c>
    </row>
    <row r="135" spans="1:7" x14ac:dyDescent="0.3">
      <c r="A135" s="111"/>
      <c r="B135" s="105"/>
      <c r="C135" s="13" t="s">
        <v>88</v>
      </c>
      <c r="D135" s="13" t="s">
        <v>47</v>
      </c>
      <c r="E135" s="13">
        <v>1</v>
      </c>
      <c r="F135" s="14">
        <v>1732.8</v>
      </c>
      <c r="G135" s="32">
        <v>1732.8</v>
      </c>
    </row>
    <row r="136" spans="1:7" ht="15" thickBot="1" x14ac:dyDescent="0.35">
      <c r="A136" s="112"/>
      <c r="B136" s="106"/>
      <c r="C136" s="27" t="s">
        <v>94</v>
      </c>
      <c r="D136" s="33"/>
      <c r="E136" s="33"/>
      <c r="F136" s="34"/>
      <c r="G136" s="28">
        <f>SUM(G133:G135)</f>
        <v>11897.199999999999</v>
      </c>
    </row>
    <row r="137" spans="1:7" ht="15" customHeight="1" x14ac:dyDescent="0.3">
      <c r="A137" s="107">
        <v>29</v>
      </c>
      <c r="B137" s="101" t="s">
        <v>89</v>
      </c>
      <c r="C137" s="37" t="s">
        <v>86</v>
      </c>
      <c r="D137" s="37" t="s">
        <v>47</v>
      </c>
      <c r="E137" s="37">
        <v>1</v>
      </c>
      <c r="F137" s="38">
        <v>6479.2</v>
      </c>
      <c r="G137" s="39">
        <v>6479.2</v>
      </c>
    </row>
    <row r="138" spans="1:7" x14ac:dyDescent="0.3">
      <c r="A138" s="108"/>
      <c r="B138" s="102"/>
      <c r="C138" s="40" t="s">
        <v>87</v>
      </c>
      <c r="D138" s="40" t="s">
        <v>47</v>
      </c>
      <c r="E138" s="40">
        <v>2</v>
      </c>
      <c r="F138" s="41">
        <v>1842.6</v>
      </c>
      <c r="G138" s="42">
        <v>3685.2</v>
      </c>
    </row>
    <row r="139" spans="1:7" ht="23.25" customHeight="1" x14ac:dyDescent="0.3">
      <c r="A139" s="108"/>
      <c r="B139" s="102"/>
      <c r="C139" s="40" t="s">
        <v>88</v>
      </c>
      <c r="D139" s="40" t="s">
        <v>47</v>
      </c>
      <c r="E139" s="40">
        <v>1</v>
      </c>
      <c r="F139" s="41">
        <v>1732.8</v>
      </c>
      <c r="G139" s="42">
        <v>1732.8</v>
      </c>
    </row>
    <row r="140" spans="1:7" ht="33" customHeight="1" thickBot="1" x14ac:dyDescent="0.35">
      <c r="A140" s="109"/>
      <c r="B140" s="103"/>
      <c r="C140" s="43" t="s">
        <v>94</v>
      </c>
      <c r="D140" s="46"/>
      <c r="E140" s="46"/>
      <c r="F140" s="47"/>
      <c r="G140" s="45">
        <f>SUM(G137:G139)</f>
        <v>11897.199999999999</v>
      </c>
    </row>
    <row r="141" spans="1:7" ht="15" customHeight="1" x14ac:dyDescent="0.3">
      <c r="A141" s="110">
        <v>30</v>
      </c>
      <c r="B141" s="104" t="s">
        <v>90</v>
      </c>
      <c r="C141" s="29" t="s">
        <v>86</v>
      </c>
      <c r="D141" s="29" t="s">
        <v>47</v>
      </c>
      <c r="E141" s="29">
        <v>1</v>
      </c>
      <c r="F141" s="30">
        <v>6479.2</v>
      </c>
      <c r="G141" s="31">
        <v>6479.2</v>
      </c>
    </row>
    <row r="142" spans="1:7" x14ac:dyDescent="0.3">
      <c r="A142" s="111"/>
      <c r="B142" s="105"/>
      <c r="C142" s="13" t="s">
        <v>87</v>
      </c>
      <c r="D142" s="13" t="s">
        <v>47</v>
      </c>
      <c r="E142" s="13">
        <v>2</v>
      </c>
      <c r="F142" s="14">
        <v>1842.6</v>
      </c>
      <c r="G142" s="32">
        <v>3685.2</v>
      </c>
    </row>
    <row r="143" spans="1:7" x14ac:dyDescent="0.3">
      <c r="A143" s="111"/>
      <c r="B143" s="105"/>
      <c r="C143" s="13" t="s">
        <v>88</v>
      </c>
      <c r="D143" s="13" t="s">
        <v>47</v>
      </c>
      <c r="E143" s="13">
        <v>1</v>
      </c>
      <c r="F143" s="14">
        <v>1732.8</v>
      </c>
      <c r="G143" s="32">
        <v>1732.8</v>
      </c>
    </row>
    <row r="144" spans="1:7" ht="15" thickBot="1" x14ac:dyDescent="0.35">
      <c r="A144" s="112"/>
      <c r="B144" s="106"/>
      <c r="C144" s="27" t="s">
        <v>94</v>
      </c>
      <c r="D144" s="33"/>
      <c r="E144" s="33"/>
      <c r="F144" s="34"/>
      <c r="G144" s="28">
        <f>SUM(G141:G143)</f>
        <v>11897.199999999999</v>
      </c>
    </row>
    <row r="145" spans="1:7" ht="15" customHeight="1" x14ac:dyDescent="0.3">
      <c r="A145" s="107">
        <v>31</v>
      </c>
      <c r="B145" s="101" t="s">
        <v>91</v>
      </c>
      <c r="C145" s="37" t="s">
        <v>86</v>
      </c>
      <c r="D145" s="37" t="s">
        <v>47</v>
      </c>
      <c r="E145" s="37">
        <v>1</v>
      </c>
      <c r="F145" s="38">
        <v>6479.2</v>
      </c>
      <c r="G145" s="39">
        <v>6479.2</v>
      </c>
    </row>
    <row r="146" spans="1:7" x14ac:dyDescent="0.3">
      <c r="A146" s="108"/>
      <c r="B146" s="102"/>
      <c r="C146" s="40" t="s">
        <v>87</v>
      </c>
      <c r="D146" s="40" t="s">
        <v>47</v>
      </c>
      <c r="E146" s="40">
        <v>2</v>
      </c>
      <c r="F146" s="41">
        <v>1842.6</v>
      </c>
      <c r="G146" s="42">
        <v>3685.2</v>
      </c>
    </row>
    <row r="147" spans="1:7" x14ac:dyDescent="0.3">
      <c r="A147" s="108"/>
      <c r="B147" s="102"/>
      <c r="C147" s="40" t="s">
        <v>88</v>
      </c>
      <c r="D147" s="40" t="s">
        <v>47</v>
      </c>
      <c r="E147" s="40">
        <v>1</v>
      </c>
      <c r="F147" s="41">
        <v>1732.8</v>
      </c>
      <c r="G147" s="42">
        <v>1732.8</v>
      </c>
    </row>
    <row r="148" spans="1:7" ht="15" thickBot="1" x14ac:dyDescent="0.35">
      <c r="A148" s="109"/>
      <c r="B148" s="103"/>
      <c r="C148" s="43" t="s">
        <v>94</v>
      </c>
      <c r="D148" s="46"/>
      <c r="E148" s="46"/>
      <c r="F148" s="47"/>
      <c r="G148" s="45">
        <f>SUM(G145:G147)</f>
        <v>11897.199999999999</v>
      </c>
    </row>
    <row r="149" spans="1:7" ht="15" thickBot="1" x14ac:dyDescent="0.35">
      <c r="A149" s="114" t="s">
        <v>92</v>
      </c>
      <c r="B149" s="115"/>
      <c r="C149" s="115"/>
      <c r="D149" s="115"/>
      <c r="E149" s="115"/>
      <c r="F149" s="115"/>
      <c r="G149" s="57">
        <v>1850697</v>
      </c>
    </row>
  </sheetData>
  <mergeCells count="67">
    <mergeCell ref="A12:A18"/>
    <mergeCell ref="B9:B11"/>
    <mergeCell ref="A9:A11"/>
    <mergeCell ref="B54:B60"/>
    <mergeCell ref="A54:A60"/>
    <mergeCell ref="B47:B53"/>
    <mergeCell ref="A47:A53"/>
    <mergeCell ref="B40:B46"/>
    <mergeCell ref="A40:A46"/>
    <mergeCell ref="B33:B39"/>
    <mergeCell ref="A33:A39"/>
    <mergeCell ref="B26:B32"/>
    <mergeCell ref="A26:A32"/>
    <mergeCell ref="B19:B25"/>
    <mergeCell ref="A19:A25"/>
    <mergeCell ref="A149:F149"/>
    <mergeCell ref="B6:B8"/>
    <mergeCell ref="A6:A8"/>
    <mergeCell ref="B145:B148"/>
    <mergeCell ref="A145:A148"/>
    <mergeCell ref="B141:B144"/>
    <mergeCell ref="A141:A144"/>
    <mergeCell ref="B137:B140"/>
    <mergeCell ref="A137:A140"/>
    <mergeCell ref="B133:B136"/>
    <mergeCell ref="A133:A136"/>
    <mergeCell ref="B128:B129"/>
    <mergeCell ref="A128:A129"/>
    <mergeCell ref="A121:A127"/>
    <mergeCell ref="A114:A120"/>
    <mergeCell ref="A107:A113"/>
    <mergeCell ref="A130:A132"/>
    <mergeCell ref="A100:A106"/>
    <mergeCell ref="A97:A99"/>
    <mergeCell ref="A94:A96"/>
    <mergeCell ref="A92:A93"/>
    <mergeCell ref="A79:A81"/>
    <mergeCell ref="A67:A69"/>
    <mergeCell ref="A70:A72"/>
    <mergeCell ref="A73:A75"/>
    <mergeCell ref="A76:A78"/>
    <mergeCell ref="A64:A66"/>
    <mergeCell ref="A61:A63"/>
    <mergeCell ref="B4:G4"/>
    <mergeCell ref="B121:B127"/>
    <mergeCell ref="B114:B120"/>
    <mergeCell ref="B107:B113"/>
    <mergeCell ref="B100:B106"/>
    <mergeCell ref="B97:B99"/>
    <mergeCell ref="B94:B96"/>
    <mergeCell ref="B92:B93"/>
    <mergeCell ref="B85:B91"/>
    <mergeCell ref="B82:B84"/>
    <mergeCell ref="B64:B66"/>
    <mergeCell ref="B61:B63"/>
    <mergeCell ref="A85:A91"/>
    <mergeCell ref="A82:A84"/>
    <mergeCell ref="B3:G3"/>
    <mergeCell ref="B2:G2"/>
    <mergeCell ref="B1:G1"/>
    <mergeCell ref="B130:B132"/>
    <mergeCell ref="B79:B81"/>
    <mergeCell ref="B67:B69"/>
    <mergeCell ref="B70:B72"/>
    <mergeCell ref="B73:B75"/>
    <mergeCell ref="B76:B78"/>
    <mergeCell ref="B12:B18"/>
  </mergeCells>
  <pageMargins left="0.511811024" right="0.511811024" top="1.0104166666666667" bottom="0.78740157499999996" header="0.31496062000000002" footer="0.31496062000000002"/>
  <pageSetup paperSize="9" fitToHeight="0" orientation="landscape" r:id="rId1"/>
  <headerFooter>
    <oddHeader>&amp;L&amp;G&amp;CProcesso 23069.154213/2023-66
PE 27/2023&amp;R&amp;G</oddHeader>
    <oddFooter>&amp;L&amp;"-,Itálico"&amp;9&amp;A&amp;R&amp;"-,Itálico"&amp;9Página &amp;P de &amp;N</oddFooter>
  </headerFooter>
  <rowBreaks count="2" manualBreakCount="2">
    <brk id="18" max="16383" man="1"/>
    <brk id="37" max="6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FA41-06F4-4212-B87E-9B1ADC71D020}">
  <sheetPr>
    <pageSetUpPr fitToPage="1"/>
  </sheetPr>
  <dimension ref="A1:D44"/>
  <sheetViews>
    <sheetView topLeftCell="A43" zoomScaleNormal="100" workbookViewId="0">
      <selection activeCell="C6" sqref="C6"/>
    </sheetView>
  </sheetViews>
  <sheetFormatPr defaultColWidth="9" defaultRowHeight="14.4" x14ac:dyDescent="0.3"/>
  <cols>
    <col min="1" max="1" width="7.6640625" style="2" bestFit="1" customWidth="1"/>
    <col min="2" max="2" width="45.5546875" customWidth="1"/>
    <col min="3" max="3" width="23.33203125" style="20" bestFit="1" customWidth="1"/>
    <col min="4" max="4" width="16.44140625" style="10" bestFit="1" customWidth="1"/>
  </cols>
  <sheetData>
    <row r="1" spans="1:4" ht="18" x14ac:dyDescent="0.35">
      <c r="A1" s="94" t="s">
        <v>0</v>
      </c>
      <c r="B1" s="94"/>
      <c r="C1" s="94"/>
      <c r="D1" s="94"/>
    </row>
    <row r="2" spans="1:4" ht="18" x14ac:dyDescent="0.35">
      <c r="A2" s="95" t="s">
        <v>1</v>
      </c>
      <c r="B2" s="95"/>
      <c r="C2" s="95"/>
      <c r="D2" s="95"/>
    </row>
    <row r="3" spans="1:4" ht="18" x14ac:dyDescent="0.35">
      <c r="A3" s="12"/>
      <c r="B3" s="1"/>
      <c r="C3" s="19"/>
      <c r="D3" s="22"/>
    </row>
    <row r="4" spans="1:4" ht="29.25" customHeight="1" x14ac:dyDescent="0.3">
      <c r="A4" s="118" t="s">
        <v>114</v>
      </c>
      <c r="B4" s="118"/>
      <c r="C4" s="118"/>
      <c r="D4" s="118"/>
    </row>
    <row r="5" spans="1:4" ht="42" customHeight="1" x14ac:dyDescent="0.3">
      <c r="A5" s="119" t="s">
        <v>134</v>
      </c>
      <c r="B5" s="119"/>
      <c r="C5" s="119"/>
      <c r="D5" s="119"/>
    </row>
    <row r="7" spans="1:4" ht="15" thickBot="1" x14ac:dyDescent="0.35"/>
    <row r="8" spans="1:4" x14ac:dyDescent="0.3">
      <c r="A8" s="83" t="s">
        <v>93</v>
      </c>
      <c r="B8" s="84" t="s">
        <v>39</v>
      </c>
      <c r="C8" s="84" t="s">
        <v>95</v>
      </c>
      <c r="D8" s="85" t="s">
        <v>44</v>
      </c>
    </row>
    <row r="9" spans="1:4" ht="43.2" x14ac:dyDescent="0.3">
      <c r="A9" s="58">
        <v>1</v>
      </c>
      <c r="B9" s="21" t="s">
        <v>45</v>
      </c>
      <c r="C9" s="21" t="s">
        <v>94</v>
      </c>
      <c r="D9" s="91">
        <f>'Anexo II-C Custos'!G8</f>
        <v>36892</v>
      </c>
    </row>
    <row r="10" spans="1:4" ht="28.8" x14ac:dyDescent="0.3">
      <c r="A10" s="58">
        <v>2</v>
      </c>
      <c r="B10" s="21" t="s">
        <v>49</v>
      </c>
      <c r="C10" s="21" t="s">
        <v>94</v>
      </c>
      <c r="D10" s="91">
        <f>'Anexo II-C Custos'!G11</f>
        <v>30223.4</v>
      </c>
    </row>
    <row r="11" spans="1:4" ht="28.8" x14ac:dyDescent="0.3">
      <c r="A11" s="58">
        <v>3</v>
      </c>
      <c r="B11" s="21" t="s">
        <v>51</v>
      </c>
      <c r="C11" s="21" t="s">
        <v>94</v>
      </c>
      <c r="D11" s="91">
        <f>'Anexo II-C Custos'!G18</f>
        <v>115118.6</v>
      </c>
    </row>
    <row r="12" spans="1:4" ht="28.8" x14ac:dyDescent="0.3">
      <c r="A12" s="58">
        <v>4</v>
      </c>
      <c r="B12" s="21" t="s">
        <v>58</v>
      </c>
      <c r="C12" s="21" t="s">
        <v>94</v>
      </c>
      <c r="D12" s="91">
        <f>'Anexo II-C Custos'!G25</f>
        <v>115118.6</v>
      </c>
    </row>
    <row r="13" spans="1:4" ht="28.8" x14ac:dyDescent="0.3">
      <c r="A13" s="58">
        <v>5</v>
      </c>
      <c r="B13" s="21" t="s">
        <v>59</v>
      </c>
      <c r="C13" s="21" t="s">
        <v>94</v>
      </c>
      <c r="D13" s="91">
        <f>'Anexo II-C Custos'!G32</f>
        <v>115118.6</v>
      </c>
    </row>
    <row r="14" spans="1:4" ht="28.8" x14ac:dyDescent="0.3">
      <c r="A14" s="58">
        <v>6</v>
      </c>
      <c r="B14" s="21" t="s">
        <v>60</v>
      </c>
      <c r="C14" s="21" t="s">
        <v>94</v>
      </c>
      <c r="D14" s="91">
        <f>'Anexo II-C Custos'!G39</f>
        <v>115118.6</v>
      </c>
    </row>
    <row r="15" spans="1:4" ht="28.8" x14ac:dyDescent="0.3">
      <c r="A15" s="58">
        <v>7</v>
      </c>
      <c r="B15" s="21" t="s">
        <v>61</v>
      </c>
      <c r="C15" s="21" t="s">
        <v>94</v>
      </c>
      <c r="D15" s="91">
        <f>'Anexo II-C Custos'!G46</f>
        <v>115118.6</v>
      </c>
    </row>
    <row r="16" spans="1:4" ht="28.8" x14ac:dyDescent="0.3">
      <c r="A16" s="58">
        <v>8</v>
      </c>
      <c r="B16" s="21" t="s">
        <v>62</v>
      </c>
      <c r="C16" s="21" t="s">
        <v>94</v>
      </c>
      <c r="D16" s="91">
        <f>'Anexo II-C Custos'!G53</f>
        <v>115118.6</v>
      </c>
    </row>
    <row r="17" spans="1:4" ht="28.8" x14ac:dyDescent="0.3">
      <c r="A17" s="58">
        <v>9</v>
      </c>
      <c r="B17" s="21" t="s">
        <v>63</v>
      </c>
      <c r="C17" s="21" t="s">
        <v>94</v>
      </c>
      <c r="D17" s="91">
        <f>'Anexo II-C Custos'!G60</f>
        <v>115118.6</v>
      </c>
    </row>
    <row r="18" spans="1:4" ht="28.8" x14ac:dyDescent="0.3">
      <c r="A18" s="58">
        <v>10</v>
      </c>
      <c r="B18" s="21" t="s">
        <v>64</v>
      </c>
      <c r="C18" s="21" t="s">
        <v>94</v>
      </c>
      <c r="D18" s="91">
        <f>'Anexo II-C Custos'!G63</f>
        <v>36892</v>
      </c>
    </row>
    <row r="19" spans="1:4" ht="28.8" x14ac:dyDescent="0.3">
      <c r="A19" s="58">
        <v>11</v>
      </c>
      <c r="B19" s="21" t="s">
        <v>65</v>
      </c>
      <c r="C19" s="21" t="s">
        <v>94</v>
      </c>
      <c r="D19" s="91">
        <f>'Anexo II-C Custos'!G66</f>
        <v>34101.599999999999</v>
      </c>
    </row>
    <row r="20" spans="1:4" ht="28.8" x14ac:dyDescent="0.3">
      <c r="A20" s="58">
        <v>12</v>
      </c>
      <c r="B20" s="21" t="s">
        <v>67</v>
      </c>
      <c r="C20" s="21" t="s">
        <v>94</v>
      </c>
      <c r="D20" s="91">
        <f>'Anexo II-C Custos'!G69</f>
        <v>34101.599999999999</v>
      </c>
    </row>
    <row r="21" spans="1:4" ht="28.8" x14ac:dyDescent="0.3">
      <c r="A21" s="58">
        <v>13</v>
      </c>
      <c r="B21" s="21" t="s">
        <v>68</v>
      </c>
      <c r="C21" s="21" t="s">
        <v>94</v>
      </c>
      <c r="D21" s="91">
        <f>'Anexo II-C Custos'!G72</f>
        <v>34101.599999999999</v>
      </c>
    </row>
    <row r="22" spans="1:4" ht="28.8" x14ac:dyDescent="0.3">
      <c r="A22" s="58">
        <v>14</v>
      </c>
      <c r="B22" s="21" t="s">
        <v>69</v>
      </c>
      <c r="C22" s="21" t="s">
        <v>94</v>
      </c>
      <c r="D22" s="91">
        <f>'Anexo II-C Custos'!G75</f>
        <v>34101.599999999999</v>
      </c>
    </row>
    <row r="23" spans="1:4" ht="28.8" x14ac:dyDescent="0.3">
      <c r="A23" s="58">
        <v>15</v>
      </c>
      <c r="B23" s="21" t="s">
        <v>70</v>
      </c>
      <c r="C23" s="21" t="s">
        <v>94</v>
      </c>
      <c r="D23" s="91">
        <f>'Anexo II-C Custos'!G78</f>
        <v>34101.599999999999</v>
      </c>
    </row>
    <row r="24" spans="1:4" ht="28.8" x14ac:dyDescent="0.3">
      <c r="A24" s="58">
        <v>16</v>
      </c>
      <c r="B24" s="21" t="s">
        <v>71</v>
      </c>
      <c r="C24" s="21" t="s">
        <v>94</v>
      </c>
      <c r="D24" s="91">
        <f>'Anexo II-C Custos'!G81</f>
        <v>34101.599999999999</v>
      </c>
    </row>
    <row r="25" spans="1:4" ht="28.8" x14ac:dyDescent="0.3">
      <c r="A25" s="58">
        <v>17</v>
      </c>
      <c r="B25" s="21" t="s">
        <v>72</v>
      </c>
      <c r="C25" s="21" t="s">
        <v>94</v>
      </c>
      <c r="D25" s="91">
        <f>'Anexo II-C Custos'!G84</f>
        <v>34101.599999999999</v>
      </c>
    </row>
    <row r="26" spans="1:4" ht="28.8" x14ac:dyDescent="0.3">
      <c r="A26" s="58">
        <v>18</v>
      </c>
      <c r="B26" s="21" t="s">
        <v>73</v>
      </c>
      <c r="C26" s="21" t="s">
        <v>94</v>
      </c>
      <c r="D26" s="91">
        <f>'Anexo II-C Custos'!G91</f>
        <v>115118.6</v>
      </c>
    </row>
    <row r="27" spans="1:4" ht="28.8" x14ac:dyDescent="0.3">
      <c r="A27" s="58">
        <v>19</v>
      </c>
      <c r="B27" s="21" t="s">
        <v>74</v>
      </c>
      <c r="C27" s="21" t="s">
        <v>94</v>
      </c>
      <c r="D27" s="91">
        <f>'Anexo II-C Custos'!G93</f>
        <v>15834.6</v>
      </c>
    </row>
    <row r="28" spans="1:4" ht="28.8" x14ac:dyDescent="0.3">
      <c r="A28" s="58">
        <v>20</v>
      </c>
      <c r="B28" s="21" t="s">
        <v>75</v>
      </c>
      <c r="C28" s="21" t="s">
        <v>94</v>
      </c>
      <c r="D28" s="91">
        <f>'Anexo II-C Custos'!G96</f>
        <v>30223.4</v>
      </c>
    </row>
    <row r="29" spans="1:4" ht="28.8" x14ac:dyDescent="0.3">
      <c r="A29" s="58">
        <v>21</v>
      </c>
      <c r="B29" s="21" t="s">
        <v>76</v>
      </c>
      <c r="C29" s="21" t="s">
        <v>94</v>
      </c>
      <c r="D29" s="91">
        <f>'Anexo II-C Custos'!G99</f>
        <v>30223.4</v>
      </c>
    </row>
    <row r="30" spans="1:4" ht="28.8" x14ac:dyDescent="0.3">
      <c r="A30" s="58">
        <v>22</v>
      </c>
      <c r="B30" s="21" t="s">
        <v>77</v>
      </c>
      <c r="C30" s="21" t="s">
        <v>94</v>
      </c>
      <c r="D30" s="91">
        <f>'Anexo II-C Custos'!G106</f>
        <v>101614</v>
      </c>
    </row>
    <row r="31" spans="1:4" ht="28.8" x14ac:dyDescent="0.3">
      <c r="A31" s="58">
        <v>23</v>
      </c>
      <c r="B31" s="21" t="s">
        <v>79</v>
      </c>
      <c r="C31" s="21" t="s">
        <v>94</v>
      </c>
      <c r="D31" s="91">
        <f>'Anexo II-C Custos'!G113</f>
        <v>101614</v>
      </c>
    </row>
    <row r="32" spans="1:4" ht="28.8" x14ac:dyDescent="0.3">
      <c r="A32" s="58">
        <v>24</v>
      </c>
      <c r="B32" s="21" t="s">
        <v>80</v>
      </c>
      <c r="C32" s="21" t="s">
        <v>94</v>
      </c>
      <c r="D32" s="91">
        <f>'Anexo II-C Custos'!G120</f>
        <v>101614</v>
      </c>
    </row>
    <row r="33" spans="1:4" ht="28.8" x14ac:dyDescent="0.3">
      <c r="A33" s="58">
        <v>25</v>
      </c>
      <c r="B33" s="21" t="s">
        <v>81</v>
      </c>
      <c r="C33" s="21" t="s">
        <v>94</v>
      </c>
      <c r="D33" s="91">
        <f>'Anexo II-C Custos'!G127</f>
        <v>101614</v>
      </c>
    </row>
    <row r="34" spans="1:4" ht="28.8" x14ac:dyDescent="0.3">
      <c r="A34" s="58">
        <v>26</v>
      </c>
      <c r="B34" s="21" t="s">
        <v>82</v>
      </c>
      <c r="C34" s="21" t="s">
        <v>94</v>
      </c>
      <c r="D34" s="91">
        <f>'Anexo II-C Custos'!G129</f>
        <v>22601.8</v>
      </c>
    </row>
    <row r="35" spans="1:4" ht="28.8" x14ac:dyDescent="0.3">
      <c r="A35" s="58">
        <v>27</v>
      </c>
      <c r="B35" s="21" t="s">
        <v>84</v>
      </c>
      <c r="C35" s="21" t="s">
        <v>94</v>
      </c>
      <c r="D35" s="91">
        <f>'Anexo II-C Custos'!G132</f>
        <v>34101.599999999999</v>
      </c>
    </row>
    <row r="36" spans="1:4" ht="28.8" x14ac:dyDescent="0.3">
      <c r="A36" s="58">
        <v>28</v>
      </c>
      <c r="B36" s="21" t="s">
        <v>85</v>
      </c>
      <c r="C36" s="21" t="s">
        <v>94</v>
      </c>
      <c r="D36" s="91">
        <f>'Anexo II-C Custos'!G136</f>
        <v>11897.199999999999</v>
      </c>
    </row>
    <row r="37" spans="1:4" ht="43.2" x14ac:dyDescent="0.3">
      <c r="A37" s="58">
        <v>29</v>
      </c>
      <c r="B37" s="21" t="s">
        <v>89</v>
      </c>
      <c r="C37" s="21" t="s">
        <v>94</v>
      </c>
      <c r="D37" s="91">
        <f>'Anexo II-C Custos'!G140</f>
        <v>11897.199999999999</v>
      </c>
    </row>
    <row r="38" spans="1:4" ht="28.8" x14ac:dyDescent="0.3">
      <c r="A38" s="58">
        <v>30</v>
      </c>
      <c r="B38" s="21" t="s">
        <v>90</v>
      </c>
      <c r="C38" s="21" t="s">
        <v>94</v>
      </c>
      <c r="D38" s="91">
        <f>'Anexo II-C Custos'!G144</f>
        <v>11897.199999999999</v>
      </c>
    </row>
    <row r="39" spans="1:4" ht="28.8" x14ac:dyDescent="0.3">
      <c r="A39" s="58">
        <v>31</v>
      </c>
      <c r="B39" s="21" t="s">
        <v>91</v>
      </c>
      <c r="C39" s="21" t="s">
        <v>94</v>
      </c>
      <c r="D39" s="91">
        <f>'Anexo II-C Custos'!G148</f>
        <v>11897.199999999999</v>
      </c>
    </row>
    <row r="40" spans="1:4" ht="15" thickBot="1" x14ac:dyDescent="0.35">
      <c r="A40" s="116" t="s">
        <v>92</v>
      </c>
      <c r="B40" s="117"/>
      <c r="C40" s="117"/>
      <c r="D40" s="86">
        <f>SUM(D9:D39)</f>
        <v>1850697</v>
      </c>
    </row>
    <row r="41" spans="1:4" x14ac:dyDescent="0.3">
      <c r="A41" s="25"/>
      <c r="B41" s="25"/>
      <c r="C41" s="25"/>
      <c r="D41" s="26"/>
    </row>
    <row r="43" spans="1:4" ht="30.75" customHeight="1" x14ac:dyDescent="0.3">
      <c r="A43" s="87" t="s">
        <v>96</v>
      </c>
      <c r="B43" s="88" t="s">
        <v>38</v>
      </c>
      <c r="C43" s="89" t="s">
        <v>47</v>
      </c>
      <c r="D43" s="90" t="s">
        <v>98</v>
      </c>
    </row>
    <row r="44" spans="1:4" ht="43.2" x14ac:dyDescent="0.3">
      <c r="A44" s="3">
        <v>1</v>
      </c>
      <c r="B44" s="21" t="s">
        <v>133</v>
      </c>
      <c r="C44" s="23" t="s">
        <v>97</v>
      </c>
      <c r="D44" s="24">
        <f>D40</f>
        <v>1850697</v>
      </c>
    </row>
  </sheetData>
  <mergeCells count="5">
    <mergeCell ref="A40:C40"/>
    <mergeCell ref="A1:D1"/>
    <mergeCell ref="A2:D2"/>
    <mergeCell ref="A4:D4"/>
    <mergeCell ref="A5:D5"/>
  </mergeCells>
  <pageMargins left="0.511811024" right="0.511811024" top="0.78740157499999996" bottom="0.78740157499999996" header="0.31496062000000002" footer="0.31496062000000002"/>
  <pageSetup paperSize="9" scale="99" fitToHeight="0" orientation="portrait" r:id="rId1"/>
  <headerFooter>
    <oddHeader>&amp;L&amp;G&amp;CProcesso 23069.154213/2023-66
PE XX/2023&amp;R&amp;G</oddHeader>
    <oddFooter>&amp;L&amp;"-,Itálico"&amp;9&amp;A&amp;R&amp;"-,Itálico"&amp;9Página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MENU PLANILHA</vt:lpstr>
      <vt:lpstr>Anexo II-A Locais</vt:lpstr>
      <vt:lpstr>Anexo II-B Descrição Equip.</vt:lpstr>
      <vt:lpstr>Anexo II-C Custos</vt:lpstr>
      <vt:lpstr>Anexo II D Custos Totais</vt:lpstr>
      <vt:lpstr>'MENU PLANILHA'!Area_de_impressao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Hellen Medeiros</cp:lastModifiedBy>
  <cp:lastPrinted>2023-04-06T13:12:32Z</cp:lastPrinted>
  <dcterms:created xsi:type="dcterms:W3CDTF">2021-01-25T02:08:37Z</dcterms:created>
  <dcterms:modified xsi:type="dcterms:W3CDTF">2023-04-06T13:12:38Z</dcterms:modified>
</cp:coreProperties>
</file>