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ão Aranha\Desktop\CLI\PE\PE 10-2023 - Maravalha\"/>
    </mc:Choice>
  </mc:AlternateContent>
  <bookViews>
    <workbookView xWindow="0" yWindow="0" windowWidth="25125" windowHeight="12435"/>
  </bookViews>
  <sheets>
    <sheet name="Folha1" sheetId="1" r:id="rId1"/>
  </sheets>
  <definedNames>
    <definedName name="_xlnm._FilterDatabase" localSheetId="0" hidden="1">Folha1!#REF!</definedName>
    <definedName name="_xlnm.Print_Area" localSheetId="0">Folha1!$A$1:$K$17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K7" i="1" l="1"/>
  <c r="K8" i="1"/>
  <c r="K9" i="1"/>
  <c r="K10" i="1"/>
  <c r="K11" i="1"/>
  <c r="K12" i="1"/>
  <c r="K13" i="1"/>
  <c r="K14" i="1"/>
  <c r="K15" i="1"/>
  <c r="K16" i="1"/>
  <c r="G7" i="1"/>
  <c r="G8" i="1"/>
  <c r="G9" i="1"/>
  <c r="G10" i="1"/>
  <c r="G11" i="1"/>
  <c r="G12" i="1"/>
  <c r="G13" i="1"/>
  <c r="G14" i="1"/>
  <c r="G15" i="1"/>
  <c r="G16" i="1"/>
  <c r="K6" i="1" l="1"/>
  <c r="G6" i="1" l="1"/>
</calcChain>
</file>

<file path=xl/sharedStrings.xml><?xml version="1.0" encoding="utf-8"?>
<sst xmlns="http://schemas.openxmlformats.org/spreadsheetml/2006/main" count="70" uniqueCount="33">
  <si>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</si>
  <si>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</si>
  <si>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</si>
  <si>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</si>
  <si>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</si>
  <si>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</si>
  <si>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</si>
  <si>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</si>
  <si>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</si>
  <si>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</si>
  <si>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</si>
  <si>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</si>
  <si>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</si>
  <si>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</si>
  <si>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</si>
  <si>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Saco de 5kg</t>
  </si>
  <si>
    <t>Saco de 50kg</t>
  </si>
  <si>
    <t>Saco de 25kg</t>
  </si>
  <si>
    <t>Saco de 20kg</t>
  </si>
  <si>
    <t>SIM</t>
  </si>
  <si>
    <t>NÃO</t>
  </si>
  <si>
    <t>Valor total</t>
  </si>
  <si>
    <r>
      <t xml:space="preserve">Maravalha de (palha) madeira Pinus elliotii, confeccionada para uso exclusivo como cama de camundongos, ratos e hamsters. Ela deve ser seca, livre de resinas e impurezas, tais como lascas de madeira, pedras, pó ou derivadas de outros vegetais.  A maravalha: (i) deve ser obtida de madeira inodora e sem tratamento químico prévio; (ii) deve estar livre de contaminantes tais como, inseticidas, insetos, parasitos, bactérias e fungos manchadores e/ou apodrecedores; (iii) não deve ser oriunda de carpintaria, serrarias, móveis mas de plantações para esta finalidade; (iv) deve apresentar partícula seca por estufa com espessura de no máximo 1,0 mm das lascas de madeira; (v) deve ser duplamente peneirada; (vi) deve promover alta absorção; e (vii) deve estar acondicionada em sacos de polietileno (tipo ráfia) autoclavável. Embalagem de 5 (cinco) kg.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Estimativa de entregas</t>
    </r>
    <r>
      <rPr>
        <sz val="8"/>
        <color theme="1"/>
        <rFont val="Calibri"/>
        <family val="2"/>
        <scheme val="minor"/>
      </rPr>
      <t>: quinzenais, em quantitativo de no máximo 50 sacos por entrega.</t>
    </r>
  </si>
  <si>
    <r>
      <t xml:space="preserve">Milho em grão para uso em ração animal com umidade máxima de 13%. </t>
    </r>
    <r>
      <rPr>
        <b/>
        <sz val="8"/>
        <color theme="1"/>
        <rFont val="Calibri"/>
        <family val="2"/>
        <scheme val="minor"/>
      </rPr>
      <t>Prazo de validade mínimo</t>
    </r>
    <r>
      <rPr>
        <sz val="8"/>
        <color theme="1"/>
        <rFont val="Calibri"/>
        <family val="2"/>
        <scheme val="minor"/>
      </rPr>
      <t xml:space="preserve">: 4 meses a contar da entrega. </t>
    </r>
    <r>
      <rPr>
        <b/>
        <sz val="8"/>
        <color theme="1"/>
        <rFont val="Calibri"/>
        <family val="2"/>
        <scheme val="minor"/>
      </rPr>
      <t>Estimativa de entregas:</t>
    </r>
    <r>
      <rPr>
        <sz val="8"/>
        <color theme="1"/>
        <rFont val="Calibri"/>
        <family val="2"/>
        <scheme val="minor"/>
      </rPr>
      <t xml:space="preserve"> parcelamento em 3 entregas no ano, em quantitativo de 100 sacos por entrega.</t>
    </r>
  </si>
  <si>
    <r>
      <t xml:space="preserve">Farelo de soja tostado e moído, com 45% de proteína bruta e umidade máxima de 12%. </t>
    </r>
    <r>
      <rPr>
        <b/>
        <sz val="8"/>
        <color theme="1"/>
        <rFont val="Calibri"/>
        <family val="2"/>
        <scheme val="minor"/>
      </rPr>
      <t>Prazo de validade mínimo:</t>
    </r>
    <r>
      <rPr>
        <sz val="8"/>
        <color theme="1"/>
        <rFont val="Calibri"/>
        <family val="2"/>
        <scheme val="minor"/>
      </rPr>
      <t xml:space="preserve"> 4 meses a contar da entrega. </t>
    </r>
    <r>
      <rPr>
        <b/>
        <sz val="8"/>
        <color theme="1"/>
        <rFont val="Calibri"/>
        <family val="2"/>
        <scheme val="minor"/>
      </rPr>
      <t>Estimativa de entregas:</t>
    </r>
    <r>
      <rPr>
        <sz val="8"/>
        <color theme="1"/>
        <rFont val="Calibri"/>
        <family val="2"/>
        <scheme val="minor"/>
      </rPr>
      <t xml:space="preserve"> parcelamento em 3 entregas no ano, em quantitativo de 20 sacos por entrega.</t>
    </r>
  </si>
  <si>
    <r>
      <t xml:space="preserve">Suplemento alimentar animal para Ovinos (todas as fases), tipo mineral pronto para uso.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Estimativa de entregas</t>
    </r>
    <r>
      <rPr>
        <sz val="8"/>
        <color theme="1"/>
        <rFont val="Calibri"/>
        <family val="2"/>
        <scheme val="minor"/>
      </rPr>
      <t>: única e integral.</t>
    </r>
  </si>
  <si>
    <r>
      <t xml:space="preserve">Suplemento alimentar animal para Caprinos (todas as fases), tipo mineral pronto para uso.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 xml:space="preserve">Estimativa de entregas: </t>
    </r>
    <r>
      <rPr>
        <sz val="8"/>
        <color theme="1"/>
        <rFont val="Calibri"/>
        <family val="2"/>
        <scheme val="minor"/>
      </rPr>
      <t>única e integral.</t>
    </r>
  </si>
  <si>
    <r>
      <t xml:space="preserve">Suplemento alimentar animal para Caprinos e Ovinos, tipo núcleo mineral para confecção de ração.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Estimativa de entregas:</t>
    </r>
    <r>
      <rPr>
        <sz val="8"/>
        <color theme="1"/>
        <rFont val="Calibri"/>
        <family val="2"/>
        <scheme val="minor"/>
      </rPr>
      <t xml:space="preserve"> única e integral.</t>
    </r>
  </si>
  <si>
    <r>
      <t xml:space="preserve">Adubo químico cloreto de potássio. </t>
    </r>
    <r>
      <rPr>
        <b/>
        <sz val="8"/>
        <color theme="1"/>
        <rFont val="Calibri"/>
        <family val="2"/>
        <scheme val="minor"/>
      </rPr>
      <t>Prazo de validade mínimo:</t>
    </r>
    <r>
      <rPr>
        <sz val="8"/>
        <color theme="1"/>
        <rFont val="Calibri"/>
        <family val="2"/>
        <scheme val="minor"/>
      </rPr>
      <t xml:space="preserve"> 12 meses a contar da entrega. Estimativa de entregas: única e integral.</t>
    </r>
  </si>
  <si>
    <r>
      <t xml:space="preserve">Adubo químico uréia 46%.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Estimativa de entregas:</t>
    </r>
    <r>
      <rPr>
        <sz val="8"/>
        <color theme="1"/>
        <rFont val="Calibri"/>
        <family val="2"/>
        <scheme val="minor"/>
      </rPr>
      <t xml:space="preserve"> única e integral.</t>
    </r>
  </si>
  <si>
    <r>
      <t xml:space="preserve">Adubo químico superofosfato simples granulado. </t>
    </r>
    <r>
      <rPr>
        <b/>
        <sz val="8"/>
        <color theme="1"/>
        <rFont val="Calibri"/>
        <family val="2"/>
        <scheme val="minor"/>
      </rPr>
      <t>Prazo de validade mínimo:</t>
    </r>
    <r>
      <rPr>
        <sz val="8"/>
        <color theme="1"/>
        <rFont val="Calibri"/>
        <family val="2"/>
        <scheme val="minor"/>
      </rPr>
      <t xml:space="preserve"> 12 meses a contar da entrega. </t>
    </r>
    <r>
      <rPr>
        <b/>
        <sz val="8"/>
        <color theme="1"/>
        <rFont val="Calibri"/>
        <family val="2"/>
        <scheme val="minor"/>
      </rPr>
      <t>Estimativa de entregas:</t>
    </r>
    <r>
      <rPr>
        <sz val="8"/>
        <color theme="1"/>
        <rFont val="Calibri"/>
        <family val="2"/>
        <scheme val="minor"/>
      </rPr>
      <t xml:space="preserve"> única e integral.</t>
    </r>
  </si>
  <si>
    <r>
      <t xml:space="preserve">Ração Peletizada para Ratos e Camundongos de Laboratório, Comum – peletizada </t>
    </r>
    <r>
      <rPr>
        <b/>
        <sz val="8"/>
        <color theme="1"/>
        <rFont val="Calibri"/>
        <family val="2"/>
        <scheme val="minor"/>
      </rPr>
      <t>(Marca Nuvilab CR-1)</t>
    </r>
    <r>
      <rPr>
        <sz val="8"/>
        <color theme="1"/>
        <rFont val="Calibri"/>
        <family val="2"/>
        <scheme val="minor"/>
      </rPr>
      <t xml:space="preserve">. COMPOSIÇÃO BÁSICA DO PRODUTO: Milho integral moído, farelo de soja, farelo de trigo, carbonato de cálcio, fosfato bicálcico, cloreto de sódio (sal comum), vitamina A, vitamina D3, vitamina E, vitamina K3, vitamina B1, vitamina B2, vitamina B6, vitamina B12, niacina, pantotenato de cálcio, ácido fólico, biotina, cloreto de colina, sulfato de ferro, monóxido de manganês, óxido de zinco, sulfato de cobre, iodato de cálcio, selenito de sódio, sulfato de cobalto, lisina, metionina, BHT. NÍVEIS DE GARANTIA POR QUILOGRA MA DE PRODUTO: UMIDADE (máx) 125 g/kg MATERIA MINERAL (máx) 90 g/kg CALCIO (mín-max) 10-14 g/kg, PROTEINA BRUTA (mín) 220 g/kg FIBRA BRUTA (máx) 70 g/kg FÓSFORO (mín) 8.000 mg/kg, EXTRA TO ETEREO (mín) 40 g/kg, VITAMINAS: VITAMINA A (mín) 13.000 UI/kg; VITAMINA D3 (mín) 2.000 UI/kg; VITAMINA E (mín) 34 UI/kg; VITAMINA K3 (mín) 3 mg/kg; VITAMINA B1 (mín) 5 mg/kg; VITAMINA B2 (mín) 6 mg/kg; VITAMINA B6 (mín) 7 mg/kg; VITAMINA B12 (mín) 22 mcg/kg; NIACINA (mín) 60 mg/kg; PANTOTEN.DE CÁLCIO (mín) 20 mg/kg; ÁCIDO FÓLICO (mín) 1 mg/kg; BIOTINA (mín) 0,05 mg/kg; COLINA (mín) 1.900 mg/kg. MINERAIS: SODIO (mín) 2.700 mg/kg; FERRO (mín) 50 mg/kg; MANGANES (mín) 60 mg/kg; ZINCO (mín) 60 mg/kg; COBRE (mín) 10 mg/kg; IODO (mín) 2 mg/kg; SELENIO (mín) 0,05 mg/kg; COBALTO (mín) 1,5 mg/kg; FLUOR (máx) 80 mg/kg. AMINOÁCIDOS: LISINA (mín) 12 g/kg; METIONINA (mín) 4.000 mg/kg. ADITIVOS: BHT 100 mg/kg. </t>
    </r>
    <r>
      <rPr>
        <b/>
        <sz val="8"/>
        <color theme="1"/>
        <rFont val="Calibri"/>
        <family val="2"/>
        <scheme val="minor"/>
      </rPr>
      <t>Prazo de validade mínimo:</t>
    </r>
    <r>
      <rPr>
        <sz val="8"/>
        <color theme="1"/>
        <rFont val="Calibri"/>
        <family val="2"/>
        <scheme val="minor"/>
      </rPr>
      <t xml:space="preserve"> 4 meses a contar da entrega. </t>
    </r>
    <r>
      <rPr>
        <b/>
        <sz val="8"/>
        <color theme="1"/>
        <rFont val="Calibri"/>
        <family val="2"/>
        <scheme val="minor"/>
      </rPr>
      <t>Estimativa de entregas</t>
    </r>
    <r>
      <rPr>
        <sz val="8"/>
        <color theme="1"/>
        <rFont val="Calibri"/>
        <family val="2"/>
        <scheme val="minor"/>
      </rPr>
      <t>: quinzenais, em quantitativo de no máximo 40 sacos por entrega.</t>
    </r>
  </si>
  <si>
    <r>
      <t xml:space="preserve">Ração Peletizada para Ratos e Camundongos de Laboratório, CR-1, IRRADIADA peletizada (Marca Nuvilab CR-1). COMPOSIÇÃO BÁSICA DO PRODUTO: Milho integral moído, farelo de soja, farelo de trigo, carbonato de  cálcio, fosfato bicálcico, cloreto de sódio, óleo vegetal, vitamina A, vitamina D3, vitamina E, vitamina K3, vitamina B1, vitamina B2, vitamina B6, vitamina B12, niacina, pantotenato de cálcio, ácido fólico, biotina,  cloreto de colina, sulfato de ferro, sulfato de manganês, sulfato de zinco, sulfato de cobre, iodato de  cálcio, selenito de sódio, sulfato de cobalto, lisina, metionina, BHT. NÍVEIS DE GARANTIA POR QUILOGRAMA DE PRODUTO: UMIDADE (máx) 125 g/kg MATERIA MINERAL (máx) 90 g/kg CALCIO (mín max) 10-14 g/kg, PROTEINA BRUTA (mín) 220 g/kg FIBRA BRUTA (máx) 70 g/kg FÓSFORO (mín) 6.000  mg/kg, EXTRATO ETEREO (mín) 50 g/kg, VITAMINAS: VITAMINA A (mín) 13.000 UI/kg; VITAMINA D3  (mín) 2.000 UI/kg; VITAMINA E (mín) 34 UI/kg; VITAMINA K3 (mín) 3 mg/kg; VITAMINA B1 (mín) 5 mg/kg;  VITAMINA B2 (mín) 6 mg/kg; VITAMINA B6 (mín) 7 mg/kg; VITAMINA B12 (mín) 22 mcg/kg; NIACINA  (mín) 60 mg/kg; PANTOTEN.DE CÁLCIO (mín) 21 mg/kg; ÁCIDO FÓLICO (mín) 1 mg/kg; BIOTINA (mín) 0,05 mg/kg; COLINA (mín) 1.900 mg/kg. MINERAIS: SODIO (mín) 2.700 mg/kg; FERRO (mín) 50 mg/kg;  MANGANES (mín) 60 mg/kg; ZINCO (mín) 60 mg/kg; COBRE (mín) 10 mg/kg; IODO (mín) 2 mg/kg;  SELENIO (mín) 0,05 mg/kg; COBALTO (mín) 1,5 mg/kg; FLUOR (máx) 60 mg/kg. AMINOÁCIDOS: LISINA  (mín) 12 g/kg; METIONINA (mín) 4.000 mg/kg. ADITIVOS: BHT 100 mg/kg. </t>
    </r>
    <r>
      <rPr>
        <b/>
        <sz val="8"/>
        <color theme="1"/>
        <rFont val="Calibri"/>
        <family val="2"/>
        <scheme val="minor"/>
      </rPr>
      <t xml:space="preserve">Prazo de validade mínimo: </t>
    </r>
    <r>
      <rPr>
        <sz val="8"/>
        <color theme="1"/>
        <rFont val="Calibri"/>
        <family val="2"/>
        <scheme val="minor"/>
      </rPr>
      <t xml:space="preserve">4 meses a contar da entrega. </t>
    </r>
    <r>
      <rPr>
        <b/>
        <sz val="8"/>
        <color theme="1"/>
        <rFont val="Calibri"/>
        <family val="2"/>
        <scheme val="minor"/>
      </rPr>
      <t>Estimativa de entregas</t>
    </r>
    <r>
      <rPr>
        <sz val="8"/>
        <color theme="1"/>
        <rFont val="Calibri"/>
        <family val="2"/>
        <scheme val="minor"/>
      </rPr>
      <t>: quinzenais, em quantitativo de no máximo 40 sacos por entrega.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</si>
</sst>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0" fontId="2"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showWhiteSpace="0" zoomScaleNormal="100" zoomScaleSheetLayoutView="80" workbookViewId="0">
      <selection activeCell="N6" sqref="N6"/>
    </sheetView>
  </sheetViews>
  <sheetFormatPr defaultColWidth="9.140625" defaultRowHeight="12.75" x14ac:dyDescent="0.2"/>
  <cols>
    <col min="1" max="1" width="4.28515625" style="2" customWidth="1"/>
    <col min="2" max="2" width="55.140625" style="2" customWidth="1"/>
    <col min="3" max="3" width="9.7109375" style="2" customWidth="1"/>
    <col min="4" max="4" width="8.28515625" style="3" bestFit="1" customWidth="1"/>
    <col min="5" max="5" width="8.85546875" style="4" bestFit="1" customWidth="1"/>
    <col min="6" max="6" width="9.28515625" style="4" bestFit="1" customWidth="1"/>
    <col min="7" max="7" width="11.28515625" style="4" bestFit="1" customWidth="1"/>
    <col min="8" max="8" width="9.28515625" style="4" bestFit="1" customWidth="1"/>
    <col min="9" max="9" width="11" style="4" bestFit="1" customWidth="1"/>
    <col min="10" max="10" width="7.7109375" style="10" bestFit="1" customWidth="1"/>
    <col min="11" max="11" width="13.28515625" style="4" bestFit="1" customWidth="1"/>
    <col min="12" max="16384" width="9.140625" style="1"/>
  </cols>
  <sheetData>
    <row r="1" spans="1:11" x14ac:dyDescent="0.2">
      <c r="A1" s="14" t="s">
        <v>0</v>
      </c>
      <c r="B1" s="14"/>
      <c r="C1" s="14"/>
      <c r="D1" s="14"/>
      <c r="E1" s="14"/>
      <c r="F1" s="14"/>
      <c r="G1" s="14"/>
      <c r="H1" s="14"/>
      <c r="I1" s="14"/>
      <c r="J1" s="14"/>
      <c r="K1" s="14"/>
    </row>
    <row r="2" spans="1:11" x14ac:dyDescent="0.2">
      <c r="A2" s="14" t="s">
        <v>3</v>
      </c>
      <c r="B2" s="14"/>
      <c r="C2" s="14"/>
      <c r="D2" s="14"/>
      <c r="E2" s="14"/>
      <c r="F2" s="14"/>
      <c r="G2" s="14"/>
      <c r="H2" s="14"/>
      <c r="I2" s="14"/>
      <c r="J2" s="14"/>
      <c r="K2" s="14"/>
    </row>
    <row r="3" spans="1:11" x14ac:dyDescent="0.2">
      <c r="A3" s="14" t="s">
        <v>4</v>
      </c>
      <c r="B3" s="14"/>
      <c r="C3" s="14"/>
      <c r="D3" s="14"/>
      <c r="E3" s="14"/>
      <c r="F3" s="14"/>
      <c r="G3" s="14"/>
      <c r="H3" s="14"/>
      <c r="I3" s="14"/>
      <c r="J3" s="14"/>
      <c r="K3" s="14"/>
    </row>
    <row r="5" spans="1:11" ht="82.9" customHeight="1" x14ac:dyDescent="0.2">
      <c r="A5" s="7" t="s">
        <v>1</v>
      </c>
      <c r="B5" s="8" t="s">
        <v>5</v>
      </c>
      <c r="C5" s="8" t="s">
        <v>2</v>
      </c>
      <c r="D5" s="8" t="s">
        <v>13</v>
      </c>
      <c r="E5" s="8" t="s">
        <v>14</v>
      </c>
      <c r="F5" s="8" t="s">
        <v>7</v>
      </c>
      <c r="G5" s="8" t="s">
        <v>6</v>
      </c>
      <c r="H5" s="8" t="s">
        <v>8</v>
      </c>
      <c r="I5" s="8" t="s">
        <v>9</v>
      </c>
      <c r="J5" s="8" t="s">
        <v>10</v>
      </c>
      <c r="K5" s="8" t="s">
        <v>11</v>
      </c>
    </row>
    <row r="6" spans="1:11" ht="157.5" x14ac:dyDescent="0.2">
      <c r="A6" s="6">
        <v>1</v>
      </c>
      <c r="B6" s="5" t="s">
        <v>22</v>
      </c>
      <c r="C6" s="5" t="s">
        <v>15</v>
      </c>
      <c r="D6" s="5">
        <v>256915</v>
      </c>
      <c r="E6" s="5">
        <v>1200</v>
      </c>
      <c r="F6" s="9">
        <v>39.799999999999997</v>
      </c>
      <c r="G6" s="9">
        <f>F6*E6</f>
        <v>47760</v>
      </c>
      <c r="H6" s="9" t="s">
        <v>19</v>
      </c>
      <c r="I6" s="9" t="s">
        <v>20</v>
      </c>
      <c r="J6" s="11" t="s">
        <v>12</v>
      </c>
      <c r="K6" s="12">
        <f>IF(F6&lt;0.01,"",IF(AND(F6&gt;=0.01,F6&lt;=5),0.01,IF(F6&lt;=10,0.02,IF(F6&lt;=20,0.03,IF(F6&lt;=50,0.05,IF(F6&lt;=100,0.1,IF(F6&lt;=200,0.12,IF(F6&lt;=500,0.2,IF(F6&lt;=1000,0.4,IF(F6&lt;=2000,0.5,IF(F6&lt;=5000,0.8,IF(F6&lt;=10000,F6*0.005,"Avaliação Específica"))))))))))))</f>
        <v>0.05</v>
      </c>
    </row>
    <row r="7" spans="1:11" ht="45" x14ac:dyDescent="0.2">
      <c r="A7" s="6">
        <v>2</v>
      </c>
      <c r="B7" s="5" t="s">
        <v>23</v>
      </c>
      <c r="C7" s="5" t="s">
        <v>16</v>
      </c>
      <c r="D7" s="5">
        <v>241543</v>
      </c>
      <c r="E7" s="5">
        <v>300</v>
      </c>
      <c r="F7" s="9">
        <v>143.62</v>
      </c>
      <c r="G7" s="9">
        <f t="shared" ref="G7:G16" si="0">F7*E7</f>
        <v>43086</v>
      </c>
      <c r="H7" s="9" t="s">
        <v>19</v>
      </c>
      <c r="I7" s="9" t="s">
        <v>20</v>
      </c>
      <c r="J7" s="11" t="s">
        <v>12</v>
      </c>
      <c r="K7" s="12">
        <f t="shared" ref="K7:K16" si="1">IF(F7&lt;0.01,"",IF(AND(F7&gt;=0.01,F7&lt;=5),0.01,IF(F7&lt;=10,0.02,IF(F7&lt;=20,0.03,IF(F7&lt;=50,0.05,IF(F7&lt;=100,0.1,IF(F7&lt;=200,0.12,IF(F7&lt;=500,0.2,IF(F7&lt;=1000,0.4,IF(F7&lt;=2000,0.5,IF(F7&lt;=5000,0.8,IF(F7&lt;=10000,F7*0.005,"Avaliação Específica"))))))))))))</f>
        <v>0.12</v>
      </c>
    </row>
    <row r="8" spans="1:11" ht="45" x14ac:dyDescent="0.2">
      <c r="A8" s="6">
        <v>3</v>
      </c>
      <c r="B8" s="5" t="s">
        <v>24</v>
      </c>
      <c r="C8" s="5" t="s">
        <v>16</v>
      </c>
      <c r="D8" s="5">
        <v>293585</v>
      </c>
      <c r="E8" s="5">
        <v>60</v>
      </c>
      <c r="F8" s="9">
        <v>182.4</v>
      </c>
      <c r="G8" s="9">
        <f t="shared" si="0"/>
        <v>10944</v>
      </c>
      <c r="H8" s="9" t="s">
        <v>19</v>
      </c>
      <c r="I8" s="9" t="s">
        <v>20</v>
      </c>
      <c r="J8" s="11" t="s">
        <v>12</v>
      </c>
      <c r="K8" s="12">
        <f t="shared" si="1"/>
        <v>0.12</v>
      </c>
    </row>
    <row r="9" spans="1:11" ht="33.75" x14ac:dyDescent="0.2">
      <c r="A9" s="6">
        <v>4</v>
      </c>
      <c r="B9" s="5" t="s">
        <v>25</v>
      </c>
      <c r="C9" s="5" t="s">
        <v>17</v>
      </c>
      <c r="D9" s="5">
        <v>410488</v>
      </c>
      <c r="E9" s="5">
        <v>12</v>
      </c>
      <c r="F9" s="9">
        <v>240.06</v>
      </c>
      <c r="G9" s="9">
        <f t="shared" si="0"/>
        <v>2880.7200000000003</v>
      </c>
      <c r="H9" s="9" t="s">
        <v>19</v>
      </c>
      <c r="I9" s="9" t="s">
        <v>20</v>
      </c>
      <c r="J9" s="11" t="s">
        <v>12</v>
      </c>
      <c r="K9" s="12">
        <f t="shared" si="1"/>
        <v>0.2</v>
      </c>
    </row>
    <row r="10" spans="1:11" ht="33.75" x14ac:dyDescent="0.2">
      <c r="A10" s="6">
        <v>5</v>
      </c>
      <c r="B10" s="5" t="s">
        <v>26</v>
      </c>
      <c r="C10" s="5" t="s">
        <v>17</v>
      </c>
      <c r="D10" s="5">
        <v>453445</v>
      </c>
      <c r="E10" s="5">
        <v>12</v>
      </c>
      <c r="F10" s="9">
        <v>265.81</v>
      </c>
      <c r="G10" s="9">
        <f t="shared" si="0"/>
        <v>3189.7200000000003</v>
      </c>
      <c r="H10" s="9" t="s">
        <v>19</v>
      </c>
      <c r="I10" s="9" t="s">
        <v>20</v>
      </c>
      <c r="J10" s="11" t="s">
        <v>12</v>
      </c>
      <c r="K10" s="12">
        <f t="shared" si="1"/>
        <v>0.2</v>
      </c>
    </row>
    <row r="11" spans="1:11" ht="33.75" x14ac:dyDescent="0.2">
      <c r="A11" s="6">
        <v>6</v>
      </c>
      <c r="B11" s="5" t="s">
        <v>27</v>
      </c>
      <c r="C11" s="5" t="s">
        <v>17</v>
      </c>
      <c r="D11" s="5">
        <v>453445</v>
      </c>
      <c r="E11" s="5">
        <v>12</v>
      </c>
      <c r="F11" s="9">
        <v>1002.25</v>
      </c>
      <c r="G11" s="9">
        <f t="shared" si="0"/>
        <v>12027</v>
      </c>
      <c r="H11" s="9" t="s">
        <v>19</v>
      </c>
      <c r="I11" s="9" t="s">
        <v>20</v>
      </c>
      <c r="J11" s="11" t="s">
        <v>12</v>
      </c>
      <c r="K11" s="12">
        <f t="shared" si="1"/>
        <v>0.5</v>
      </c>
    </row>
    <row r="12" spans="1:11" ht="22.5" x14ac:dyDescent="0.2">
      <c r="A12" s="6">
        <v>7</v>
      </c>
      <c r="B12" s="5" t="s">
        <v>28</v>
      </c>
      <c r="C12" s="5" t="s">
        <v>16</v>
      </c>
      <c r="D12" s="5">
        <v>452057</v>
      </c>
      <c r="E12" s="5">
        <v>20</v>
      </c>
      <c r="F12" s="9">
        <v>361.75</v>
      </c>
      <c r="G12" s="9">
        <f t="shared" si="0"/>
        <v>7235</v>
      </c>
      <c r="H12" s="9" t="s">
        <v>19</v>
      </c>
      <c r="I12" s="9" t="s">
        <v>20</v>
      </c>
      <c r="J12" s="11" t="s">
        <v>12</v>
      </c>
      <c r="K12" s="12">
        <f t="shared" si="1"/>
        <v>0.2</v>
      </c>
    </row>
    <row r="13" spans="1:11" ht="22.5" x14ac:dyDescent="0.2">
      <c r="A13" s="6">
        <v>8</v>
      </c>
      <c r="B13" s="5" t="s">
        <v>29</v>
      </c>
      <c r="C13" s="5" t="s">
        <v>16</v>
      </c>
      <c r="D13" s="5">
        <v>321945</v>
      </c>
      <c r="E13" s="5">
        <v>32</v>
      </c>
      <c r="F13" s="9">
        <v>493.4</v>
      </c>
      <c r="G13" s="9">
        <f t="shared" si="0"/>
        <v>15788.8</v>
      </c>
      <c r="H13" s="9" t="s">
        <v>19</v>
      </c>
      <c r="I13" s="9" t="s">
        <v>20</v>
      </c>
      <c r="J13" s="11" t="s">
        <v>12</v>
      </c>
      <c r="K13" s="12">
        <f t="shared" si="1"/>
        <v>0.2</v>
      </c>
    </row>
    <row r="14" spans="1:11" ht="22.5" x14ac:dyDescent="0.2">
      <c r="A14" s="6">
        <v>9</v>
      </c>
      <c r="B14" s="5" t="s">
        <v>30</v>
      </c>
      <c r="C14" s="5" t="s">
        <v>16</v>
      </c>
      <c r="D14" s="5">
        <v>467633</v>
      </c>
      <c r="E14" s="5">
        <v>30</v>
      </c>
      <c r="F14" s="9">
        <v>297</v>
      </c>
      <c r="G14" s="9">
        <f t="shared" si="0"/>
        <v>8910</v>
      </c>
      <c r="H14" s="9" t="s">
        <v>19</v>
      </c>
      <c r="I14" s="9" t="s">
        <v>20</v>
      </c>
      <c r="J14" s="11" t="s">
        <v>12</v>
      </c>
      <c r="K14" s="12">
        <f t="shared" si="1"/>
        <v>0.2</v>
      </c>
    </row>
    <row r="15" spans="1:11" ht="258.75" x14ac:dyDescent="0.2">
      <c r="A15" s="6">
        <v>10</v>
      </c>
      <c r="B15" s="5" t="s">
        <v>31</v>
      </c>
      <c r="C15" s="5" t="s">
        <v>18</v>
      </c>
      <c r="D15" s="5">
        <v>311337</v>
      </c>
      <c r="E15" s="5">
        <v>500</v>
      </c>
      <c r="F15" s="9">
        <v>307</v>
      </c>
      <c r="G15" s="9">
        <f t="shared" si="0"/>
        <v>153500</v>
      </c>
      <c r="H15" s="9" t="s">
        <v>20</v>
      </c>
      <c r="I15" s="9" t="s">
        <v>20</v>
      </c>
      <c r="J15" s="11" t="s">
        <v>12</v>
      </c>
      <c r="K15" s="12">
        <f t="shared" si="1"/>
        <v>0.2</v>
      </c>
    </row>
    <row r="16" spans="1:11" ht="258.75" x14ac:dyDescent="0.2">
      <c r="A16" s="6">
        <v>11</v>
      </c>
      <c r="B16" s="5" t="s">
        <v>32</v>
      </c>
      <c r="C16" s="5" t="s">
        <v>18</v>
      </c>
      <c r="D16" s="5">
        <v>440965</v>
      </c>
      <c r="E16" s="5">
        <v>250</v>
      </c>
      <c r="F16" s="9">
        <v>259</v>
      </c>
      <c r="G16" s="9">
        <f t="shared" si="0"/>
        <v>64750</v>
      </c>
      <c r="H16" s="9" t="s">
        <v>19</v>
      </c>
      <c r="I16" s="9" t="s">
        <v>20</v>
      </c>
      <c r="J16" s="11" t="s">
        <v>12</v>
      </c>
      <c r="K16" s="12">
        <f t="shared" si="1"/>
        <v>0.2</v>
      </c>
    </row>
    <row r="17" spans="6:7" x14ac:dyDescent="0.2">
      <c r="F17" s="8" t="s">
        <v>21</v>
      </c>
      <c r="G17" s="13">
        <f>SUM(G6:G16)</f>
        <v>370071.24</v>
      </c>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97" fitToHeight="0" orientation="landscape" r:id="rId1"/>
  <headerFooter>
    <oddHeader>&amp;L&amp;G&amp;CPREGÃO ELETRÔNICO XX/2023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João Aranha</cp:lastModifiedBy>
  <cp:lastPrinted>2023-01-27T16:10:07Z</cp:lastPrinted>
  <dcterms:created xsi:type="dcterms:W3CDTF">2019-07-30T23:05:19Z</dcterms:created>
  <dcterms:modified xsi:type="dcterms:W3CDTF">2023-01-31T18:11:07Z</dcterms:modified>
</cp:coreProperties>
</file>