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E:\HOME OFFICE\A.PE 2023\PE 08.2023 - Muro da Odonto 3\1. Minuta\"/>
    </mc:Choice>
  </mc:AlternateContent>
  <xr:revisionPtr revIDLastSave="0" documentId="13_ncr:1_{D37B6040-BDE5-45E9-8F77-28AAAA52730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/>
  <c r="D14" i="2"/>
  <c r="A8" i="2"/>
  <c r="A7" i="2"/>
  <c r="D19" i="2" l="1"/>
  <c r="D26" i="2" s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<sst xmlns="http://schemas.openxmlformats.org/spreadsheetml/2006/main" count="46" uniqueCount="45">
  <si>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</si>
  <si>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</si>
  <si>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COMPOSIÇÃO DE BDI - Benefícios e Despesas Indiretas (MODELO)</t>
  </si>
  <si>
    <t>(Folha desonerada)</t>
  </si>
  <si>
    <t>ITEM</t>
  </si>
  <si>
    <t>DESCRIÇÃO</t>
  </si>
  <si>
    <t>TAXA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</si>
  <si>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</si>
  <si>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</si>
  <si>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</si>
  <si>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</si>
  <si>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</si>
  <si>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</si>
  <si>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</si>
  <si>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</si>
  <si>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</si>
  <si>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</si>
  <si>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</si>
  <si>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</si>
  <si>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</si>
  <si>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</si>
  <si>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</si>
  <si>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</si>
  <si>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</si>
  <si>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</si>
  <si>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</si>
  <si>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</si>
  <si>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</si>
  <si>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</si>
  <si>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</si>
  <si>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</si>
  <si>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</si>
  <si>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</si>
  <si>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</si>
  <si>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</si>
  <si>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</si>
  <si>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</si>
  <si>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</si>
  <si>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</si>
  <si>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</si>
  <si>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</si>
  <si>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</si>
  <si>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</si>
  <si>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</si>
  <si>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ANEXO IV DO EDITAL DE PREGÃO ELETRÔNICO N.º 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</si>
</sst>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9"/>
      <name val="Verdana"/>
      <charset val="134"/>
    </font>
    <font>
      <b/>
      <sz val="10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sz val="11"/>
      <color indexed="8"/>
      <name val="Calibri"/>
      <charset val="134"/>
    </font>
    <font>
      <u/>
      <sz val="9"/>
      <name val="Verdana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20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0"/>
    <xf numFmtId="0" fontId="3" fillId="0" borderId="0" xfId="10" applyFont="1"/>
    <xf numFmtId="0" fontId="5" fillId="0" borderId="0" xfId="1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10" applyFo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0" fontId="8" fillId="0" borderId="7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10" fontId="1" fillId="0" borderId="0" xfId="1" applyNumberFormat="1" applyFont="1"/>
    <xf numFmtId="10" fontId="5" fillId="0" borderId="7" xfId="17" applyNumberFormat="1" applyFont="1" applyBorder="1" applyAlignment="1">
      <alignment horizontal="center" vertical="center"/>
    </xf>
    <xf numFmtId="10" fontId="8" fillId="0" borderId="0" xfId="10" applyNumberFormat="1" applyFont="1"/>
    <xf numFmtId="0" fontId="8" fillId="0" borderId="13" xfId="0" applyFont="1" applyBorder="1" applyAlignment="1">
      <alignment horizontal="left" vertical="center"/>
    </xf>
    <xf numFmtId="10" fontId="1" fillId="0" borderId="0" xfId="10" applyNumberFormat="1"/>
    <xf numFmtId="0" fontId="5" fillId="0" borderId="8" xfId="0" applyFont="1" applyBorder="1" applyAlignment="1">
      <alignment vertical="center"/>
    </xf>
    <xf numFmtId="10" fontId="5" fillId="0" borderId="1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5" fillId="0" borderId="21" xfId="1" applyNumberFormat="1" applyFont="1" applyBorder="1" applyAlignment="1">
      <alignment horizontal="center" vertical="center"/>
    </xf>
    <xf numFmtId="0" fontId="9" fillId="0" borderId="22" xfId="10" applyFont="1" applyBorder="1" applyAlignment="1">
      <alignment vertical="top" wrapText="1"/>
    </xf>
    <xf numFmtId="0" fontId="10" fillId="0" borderId="22" xfId="10" applyFont="1" applyBorder="1" applyAlignment="1">
      <alignment vertical="top" wrapText="1"/>
    </xf>
    <xf numFmtId="0" fontId="11" fillId="0" borderId="22" xfId="10" applyFont="1" applyBorder="1" applyAlignment="1">
      <alignment vertical="top" wrapText="1"/>
    </xf>
    <xf numFmtId="0" fontId="11" fillId="0" borderId="0" xfId="10" applyFont="1" applyAlignment="1">
      <alignment vertical="top" wrapText="1"/>
    </xf>
    <xf numFmtId="0" fontId="1" fillId="0" borderId="22" xfId="10" applyBorder="1"/>
    <xf numFmtId="0" fontId="8" fillId="0" borderId="22" xfId="10" applyFont="1" applyBorder="1"/>
    <xf numFmtId="0" fontId="12" fillId="0" borderId="0" xfId="10" applyFont="1" applyAlignment="1">
      <alignment vertical="distributed" wrapText="1"/>
    </xf>
    <xf numFmtId="0" fontId="8" fillId="0" borderId="0" xfId="5" applyFont="1"/>
    <xf numFmtId="0" fontId="8" fillId="0" borderId="0" xfId="0" applyFont="1"/>
    <xf numFmtId="0" fontId="1" fillId="0" borderId="0" xfId="5" applyAlignment="1">
      <alignment horizontal="left"/>
    </xf>
    <xf numFmtId="0" fontId="1" fillId="0" borderId="0" xfId="0" applyFont="1"/>
    <xf numFmtId="0" fontId="1" fillId="0" borderId="0" xfId="5" applyAlignment="1">
      <alignment horizontal="left" vertical="center"/>
    </xf>
    <xf numFmtId="0" fontId="1" fillId="0" borderId="0" xfId="5"/>
    <xf numFmtId="0" fontId="1" fillId="0" borderId="0" xfId="5" applyAlignment="1">
      <alignment horizontal="center"/>
    </xf>
    <xf numFmtId="4" fontId="1" fillId="0" borderId="0" xfId="0" applyNumberFormat="1" applyFont="1" applyAlignment="1">
      <alignment horizontal="left" vertical="center" wrapText="1"/>
    </xf>
    <xf numFmtId="0" fontId="1" fillId="0" borderId="0" xfId="5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5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10" applyFont="1" applyAlignment="1">
      <alignment horizontal="center"/>
    </xf>
    <xf numFmtId="0" fontId="4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1" fillId="0" borderId="0" xfId="5" applyAlignment="1">
      <alignment horizontal="left" vertical="center" wrapText="1"/>
    </xf>
    <xf numFmtId="4" fontId="1" fillId="0" borderId="0" xfId="5" applyNumberFormat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distributed" wrapText="1"/>
    </xf>
    <xf numFmtId="0" fontId="12" fillId="0" borderId="0" xfId="0" applyFont="1" applyAlignment="1">
      <alignment horizontal="center" vertical="distributed" wrapText="1"/>
    </xf>
    <xf numFmtId="0" fontId="5" fillId="0" borderId="0" xfId="10" applyFont="1" applyAlignment="1">
      <alignment horizontal="center" vertical="center" wrapText="1"/>
    </xf>
  </cellXfs>
  <cellStyles count="20">
    <cellStyle name="Moeda 10 2" xfId="8" xr:uid="{00000000-0005-0000-0000-000028000000}"/>
    <cellStyle name="Moeda 13 2" xfId="9" xr:uid="{00000000-0005-0000-0000-000029000000}"/>
    <cellStyle name="Moeda 14 2" xfId="13" xr:uid="{00000000-0005-0000-0000-00003C000000}"/>
    <cellStyle name="Moeda 15 2" xfId="4" xr:uid="{00000000-0005-0000-0000-00000C000000}"/>
    <cellStyle name="Moeda 2 2" xfId="3" xr:uid="{00000000-0005-0000-0000-00000B000000}"/>
    <cellStyle name="Moeda 3 2" xfId="14" xr:uid="{00000000-0005-0000-0000-00003D000000}"/>
    <cellStyle name="Moeda 4 2" xfId="15" xr:uid="{00000000-0005-0000-0000-00003E000000}"/>
    <cellStyle name="Moeda 5 2" xfId="12" xr:uid="{00000000-0005-0000-0000-000032000000}"/>
    <cellStyle name="Moeda 6 2" xfId="6" xr:uid="{00000000-0005-0000-0000-00001F000000}"/>
    <cellStyle name="Moeda 7 2" xfId="16" xr:uid="{00000000-0005-0000-0000-00003F000000}"/>
    <cellStyle name="Moeda 8 2" xfId="7" xr:uid="{00000000-0005-0000-0000-000022000000}"/>
    <cellStyle name="Moeda 9 2" xfId="2" xr:uid="{00000000-0005-0000-0000-000005000000}"/>
    <cellStyle name="Normal" xfId="0" builtinId="0"/>
    <cellStyle name="Normal 2" xfId="5" xr:uid="{00000000-0005-0000-0000-000011000000}"/>
    <cellStyle name="Normal_Anexo VII-C TP -201 Composição do BDI" xfId="10" xr:uid="{00000000-0005-0000-0000-00002C000000}"/>
    <cellStyle name="Porcentagem" xfId="1" builtinId="5"/>
    <cellStyle name="Porcentagem 2" xfId="17" xr:uid="{00000000-0005-0000-0000-000040000000}"/>
    <cellStyle name="Separador de milhares 10 2" xfId="18" xr:uid="{00000000-0005-0000-0000-000041000000}"/>
    <cellStyle name="Separador de milhares 13 2" xfId="11" xr:uid="{00000000-0005-0000-0000-000030000000}"/>
    <cellStyle name="Separador de milhares 15 2" xfId="19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69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 refreshError="1"/>
      <sheetData sheetId="1" refreshError="1"/>
      <sheetData sheetId="2">
        <row r="5">
          <cell r="A5" t="str">
            <v>OBRA: Execução de drenos na encosta existente em área situada atrás do Laboratório de Biomateriais no prédio da Faculdade de Odontologia, com elaboração de projeto executivo.</v>
          </cell>
        </row>
        <row r="7">
          <cell r="A7" t="str">
            <v>Local: Rua São Pedro, 30 - Campus do Valonguinho, na Visconde do Rio Branco s/n.º, Centro - Niterói - RJ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3" workbookViewId="0">
      <selection activeCell="A3" sqref="A3:D3"/>
    </sheetView>
  </sheetViews>
  <sheetFormatPr defaultColWidth="10.28515625" defaultRowHeight="11.25"/>
  <cols>
    <col min="1" max="1" width="13.28515625" style="1" customWidth="1"/>
    <col min="2" max="2" width="16" style="1" customWidth="1"/>
    <col min="3" max="3" width="52.7109375" style="1" customWidth="1"/>
    <col min="4" max="4" width="17.42578125" style="1" customWidth="1"/>
    <col min="5" max="16384" width="10.28515625" style="1"/>
  </cols>
  <sheetData>
    <row r="1" spans="1:11" ht="15">
      <c r="A1" s="43" t="s">
        <v>0</v>
      </c>
      <c r="B1" s="43"/>
      <c r="C1" s="43"/>
      <c r="D1" s="43"/>
      <c r="E1" s="2"/>
      <c r="F1" s="2"/>
      <c r="G1" s="2"/>
      <c r="H1" s="2"/>
    </row>
    <row r="2" spans="1:11" ht="15">
      <c r="A2" s="43" t="s">
        <v>1</v>
      </c>
      <c r="B2" s="43"/>
      <c r="C2" s="43"/>
      <c r="D2" s="43"/>
      <c r="E2" s="2"/>
      <c r="F2" s="2"/>
      <c r="G2" s="2"/>
      <c r="H2" s="2"/>
    </row>
    <row r="3" spans="1:11" ht="15">
      <c r="A3" s="44" t="s">
        <v>44</v>
      </c>
      <c r="B3" s="44"/>
      <c r="C3" s="44"/>
      <c r="D3" s="44"/>
      <c r="E3" s="2"/>
      <c r="F3" s="2"/>
      <c r="G3" s="2"/>
      <c r="H3" s="2"/>
    </row>
    <row r="4" spans="1:11" ht="12.75">
      <c r="A4" s="45" t="s">
        <v>2</v>
      </c>
      <c r="B4" s="45"/>
      <c r="C4" s="45"/>
      <c r="D4" s="45"/>
      <c r="E4" s="3"/>
      <c r="F4" s="3"/>
      <c r="G4" s="3"/>
      <c r="H4" s="3"/>
    </row>
    <row r="5" spans="1:11" ht="10.5" customHeight="1">
      <c r="A5" s="71" t="s">
        <v>3</v>
      </c>
      <c r="B5" s="71"/>
      <c r="C5" s="71"/>
      <c r="D5" s="71"/>
      <c r="E5" s="3"/>
      <c r="F5" s="3"/>
      <c r="G5" s="3"/>
      <c r="H5" s="3"/>
    </row>
    <row r="6" spans="1:11" ht="12.75" hidden="1">
      <c r="A6" s="71"/>
      <c r="B6" s="71"/>
      <c r="C6" s="71"/>
      <c r="D6" s="71"/>
      <c r="E6" s="3"/>
      <c r="F6" s="3"/>
      <c r="G6" s="3"/>
      <c r="H6" s="3"/>
    </row>
    <row r="7" spans="1:11" ht="33" customHeight="1">
      <c r="A7" s="46" t="str">
        <f>[3]Cronograma!$A$5</f>
        <v>OBRA: Execução de drenos na encosta existente em área situada atrás do Laboratório de Biomateriais no prédio da Faculdade de Odontologia, com elaboração de projeto executivo.</v>
      </c>
      <c r="B7" s="46"/>
      <c r="C7" s="46"/>
      <c r="D7" s="46"/>
      <c r="E7" s="5"/>
      <c r="F7" s="5"/>
      <c r="G7" s="5"/>
      <c r="H7" s="5"/>
      <c r="I7" s="5"/>
      <c r="J7" s="5"/>
      <c r="K7" s="5"/>
    </row>
    <row r="8" spans="1:11" ht="28.5" customHeight="1">
      <c r="A8" s="47" t="str">
        <f>[3]Cronograma!$A$7</f>
        <v>Local: Rua São Pedro, 30 - Campus do Valonguinho, na Visconde do Rio Branco s/n.º, Centro - Niterói - RJ</v>
      </c>
      <c r="B8" s="47"/>
      <c r="C8" s="47"/>
      <c r="D8" s="47"/>
      <c r="E8" s="6"/>
      <c r="F8" s="6"/>
      <c r="G8" s="6"/>
      <c r="H8" s="6"/>
      <c r="I8" s="6"/>
      <c r="J8" s="4"/>
      <c r="K8" s="4"/>
    </row>
    <row r="9" spans="1:11" ht="20.100000000000001" customHeight="1">
      <c r="A9" s="7" t="s">
        <v>4</v>
      </c>
      <c r="B9" s="48" t="s">
        <v>5</v>
      </c>
      <c r="C9" s="48"/>
      <c r="D9" s="8" t="s">
        <v>6</v>
      </c>
      <c r="E9" s="9"/>
      <c r="F9" s="9"/>
    </row>
    <row r="10" spans="1:11" ht="20.100000000000001" customHeight="1">
      <c r="A10" s="10">
        <v>1</v>
      </c>
      <c r="B10" s="49" t="s">
        <v>7</v>
      </c>
      <c r="C10" s="49"/>
      <c r="D10" s="12">
        <v>0.03</v>
      </c>
      <c r="E10" s="9"/>
      <c r="F10" s="9"/>
    </row>
    <row r="11" spans="1:11" ht="20.100000000000001" customHeight="1">
      <c r="A11" s="10">
        <v>2</v>
      </c>
      <c r="B11" s="50" t="s">
        <v>8</v>
      </c>
      <c r="C11" s="51"/>
      <c r="D11" s="12">
        <v>9.7000000000000003E-3</v>
      </c>
      <c r="E11" s="9"/>
      <c r="F11" s="9"/>
    </row>
    <row r="12" spans="1:11" ht="20.100000000000001" customHeight="1">
      <c r="A12" s="10">
        <v>3</v>
      </c>
      <c r="B12" s="49" t="s">
        <v>9</v>
      </c>
      <c r="C12" s="49"/>
      <c r="D12" s="12">
        <v>8.0000000000000002E-3</v>
      </c>
      <c r="E12" s="9"/>
      <c r="F12" s="9"/>
    </row>
    <row r="13" spans="1:11" ht="20.100000000000001" customHeight="1">
      <c r="A13" s="10">
        <v>4</v>
      </c>
      <c r="B13" s="49" t="s">
        <v>10</v>
      </c>
      <c r="C13" s="49"/>
      <c r="D13" s="12">
        <v>0</v>
      </c>
      <c r="E13" s="9"/>
      <c r="F13" s="9"/>
    </row>
    <row r="14" spans="1:11" ht="20.100000000000001" customHeight="1">
      <c r="A14" s="10">
        <v>5</v>
      </c>
      <c r="B14" s="52" t="s">
        <v>11</v>
      </c>
      <c r="C14" s="53"/>
      <c r="D14" s="12">
        <f>SUM(D10:D13)</f>
        <v>4.7699999999999999E-2</v>
      </c>
      <c r="E14" s="9"/>
      <c r="F14" s="9"/>
    </row>
    <row r="15" spans="1:11" ht="20.100000000000001" customHeight="1">
      <c r="A15" s="10">
        <v>6</v>
      </c>
      <c r="B15" s="49" t="s">
        <v>12</v>
      </c>
      <c r="C15" s="49"/>
      <c r="D15" s="12">
        <v>5.6499999999999996E-3</v>
      </c>
      <c r="E15" s="9"/>
      <c r="F15" s="9"/>
    </row>
    <row r="16" spans="1:11" ht="20.100000000000001" customHeight="1">
      <c r="A16" s="10">
        <v>7</v>
      </c>
      <c r="B16" s="13" t="s">
        <v>13</v>
      </c>
      <c r="C16" s="13"/>
      <c r="D16" s="12">
        <v>0.08</v>
      </c>
      <c r="E16" s="9"/>
      <c r="F16" s="9"/>
    </row>
    <row r="17" spans="1:8" ht="20.100000000000001" customHeight="1">
      <c r="A17" s="10">
        <v>8</v>
      </c>
      <c r="B17" s="49" t="s">
        <v>10</v>
      </c>
      <c r="C17" s="49"/>
      <c r="D17" s="12">
        <v>0</v>
      </c>
      <c r="E17" s="9"/>
      <c r="F17" s="9"/>
    </row>
    <row r="18" spans="1:8" ht="20.100000000000001" customHeight="1">
      <c r="A18" s="14">
        <v>9</v>
      </c>
      <c r="B18" s="52" t="s">
        <v>14</v>
      </c>
      <c r="C18" s="53"/>
      <c r="D18" s="12">
        <f>(D15+1)*(1+D16)*(1+D17)-1</f>
        <v>8.6101999999999901E-2</v>
      </c>
      <c r="E18" s="9"/>
      <c r="F18" s="9"/>
      <c r="G18" s="15"/>
    </row>
    <row r="19" spans="1:8" ht="20.100000000000001" customHeight="1">
      <c r="A19" s="54" t="s">
        <v>15</v>
      </c>
      <c r="B19" s="55"/>
      <c r="C19" s="56"/>
      <c r="D19" s="16">
        <f>((1+D$18)*(1+D$14))-1</f>
        <v>0.13790906539999992</v>
      </c>
      <c r="E19" s="9"/>
      <c r="F19" s="17"/>
    </row>
    <row r="20" spans="1:8" ht="20.100000000000001" customHeight="1">
      <c r="A20" s="62">
        <v>10</v>
      </c>
      <c r="B20" s="65" t="s">
        <v>16</v>
      </c>
      <c r="C20" s="11" t="s">
        <v>17</v>
      </c>
      <c r="D20" s="12">
        <v>0.03</v>
      </c>
      <c r="E20" s="9"/>
      <c r="F20" s="9"/>
    </row>
    <row r="21" spans="1:8" ht="20.100000000000001" customHeight="1">
      <c r="A21" s="63"/>
      <c r="B21" s="66"/>
      <c r="C21" s="11" t="s">
        <v>18</v>
      </c>
      <c r="D21" s="12">
        <v>6.4999999999999997E-3</v>
      </c>
      <c r="E21" s="9"/>
      <c r="F21" s="9"/>
    </row>
    <row r="22" spans="1:8" ht="20.100000000000001" customHeight="1">
      <c r="A22" s="63"/>
      <c r="B22" s="66"/>
      <c r="C22" s="18" t="s">
        <v>19</v>
      </c>
      <c r="D22" s="12">
        <v>0.03</v>
      </c>
      <c r="E22" s="9"/>
      <c r="F22" s="9"/>
      <c r="G22" s="19"/>
    </row>
    <row r="23" spans="1:8" ht="20.100000000000001" customHeight="1">
      <c r="A23" s="63"/>
      <c r="B23" s="66"/>
      <c r="C23" s="20" t="s">
        <v>20</v>
      </c>
      <c r="D23" s="21">
        <f>SUM(D20:D22)</f>
        <v>6.6500000000000004E-2</v>
      </c>
      <c r="E23" s="9"/>
      <c r="F23" s="9"/>
      <c r="G23" s="19"/>
    </row>
    <row r="24" spans="1:8" ht="20.100000000000001" customHeight="1">
      <c r="A24" s="63"/>
      <c r="B24" s="66"/>
      <c r="C24" s="22" t="s">
        <v>21</v>
      </c>
      <c r="D24" s="12">
        <v>4.4999999999999998E-2</v>
      </c>
      <c r="E24" s="9"/>
      <c r="F24" s="9"/>
    </row>
    <row r="25" spans="1:8" ht="20.100000000000001" customHeight="1">
      <c r="A25" s="64"/>
      <c r="B25" s="67"/>
      <c r="C25" s="20" t="s">
        <v>22</v>
      </c>
      <c r="D25" s="21">
        <f>D23+D24</f>
        <v>0.1115</v>
      </c>
      <c r="E25" s="9"/>
      <c r="F25" s="9"/>
    </row>
    <row r="26" spans="1:8" ht="20.100000000000001" customHeight="1">
      <c r="A26" s="57" t="s">
        <v>23</v>
      </c>
      <c r="B26" s="58"/>
      <c r="C26" s="58"/>
      <c r="D26" s="23">
        <f>((D$19+1)/(1-D25))-1</f>
        <v>0.28070800832864373</v>
      </c>
      <c r="E26" s="9"/>
      <c r="F26" s="9"/>
    </row>
    <row r="27" spans="1:8" ht="23.25" customHeight="1">
      <c r="A27" s="59" t="s">
        <v>24</v>
      </c>
      <c r="B27" s="59"/>
      <c r="C27" s="59"/>
      <c r="D27" s="59"/>
      <c r="E27" s="24"/>
    </row>
    <row r="28" spans="1:8" ht="11.25" customHeight="1">
      <c r="A28" s="68" t="s">
        <v>25</v>
      </c>
      <c r="B28" s="68"/>
      <c r="C28" s="68"/>
      <c r="D28" s="68" t="s">
        <v>26</v>
      </c>
      <c r="E28" s="25"/>
    </row>
    <row r="29" spans="1:8" ht="14.25" customHeight="1">
      <c r="A29" s="68"/>
      <c r="B29" s="68"/>
      <c r="C29" s="68"/>
      <c r="D29" s="68"/>
      <c r="E29" s="26"/>
      <c r="F29" s="27"/>
      <c r="G29" s="27"/>
      <c r="H29" s="27"/>
    </row>
    <row r="30" spans="1:8" ht="11.25" customHeight="1">
      <c r="A30" s="68" t="s">
        <v>27</v>
      </c>
      <c r="B30" s="68"/>
      <c r="C30" s="68"/>
      <c r="D30" s="68"/>
      <c r="E30" s="28"/>
    </row>
    <row r="31" spans="1:8" ht="12.75" customHeight="1">
      <c r="A31" s="68"/>
      <c r="B31" s="68"/>
      <c r="C31" s="68"/>
      <c r="D31" s="68"/>
      <c r="E31" s="29"/>
      <c r="F31" s="9"/>
    </row>
    <row r="32" spans="1:8" ht="11.25" customHeight="1">
      <c r="A32" s="69" t="s">
        <v>28</v>
      </c>
      <c r="B32" s="69"/>
      <c r="C32" s="69"/>
      <c r="D32" s="69"/>
      <c r="E32" s="30"/>
      <c r="F32" s="30"/>
      <c r="G32" s="30"/>
      <c r="H32" s="30"/>
    </row>
    <row r="33" spans="1:6" ht="12.75">
      <c r="A33" s="70"/>
      <c r="B33" s="70"/>
      <c r="C33" s="70"/>
      <c r="D33" s="70"/>
      <c r="E33" s="9"/>
      <c r="F33" s="9"/>
    </row>
    <row r="34" spans="1:6" ht="12.75">
      <c r="A34" s="70"/>
      <c r="B34" s="70"/>
      <c r="C34" s="70"/>
      <c r="D34" s="70"/>
      <c r="E34" s="9"/>
      <c r="F34" s="9"/>
    </row>
    <row r="35" spans="1:6" ht="12.75">
      <c r="A35" s="31" t="s">
        <v>29</v>
      </c>
      <c r="B35" s="31"/>
      <c r="C35" s="31"/>
      <c r="D35" s="32"/>
      <c r="E35" s="9"/>
      <c r="F35" s="9"/>
    </row>
    <row r="36" spans="1:6" ht="12.75">
      <c r="A36" s="33" t="s">
        <v>30</v>
      </c>
      <c r="B36" s="33"/>
      <c r="C36" s="33" t="s">
        <v>31</v>
      </c>
      <c r="D36" s="34"/>
      <c r="E36" s="9"/>
      <c r="F36" s="9"/>
    </row>
    <row r="37" spans="1:6" ht="12.75" customHeight="1">
      <c r="A37" s="35" t="s">
        <v>32</v>
      </c>
      <c r="B37" s="36"/>
      <c r="C37" s="37" t="s">
        <v>33</v>
      </c>
      <c r="D37" s="38"/>
      <c r="E37" s="9"/>
      <c r="F37" s="9"/>
    </row>
    <row r="38" spans="1:6" ht="12.75" customHeight="1">
      <c r="A38" s="60" t="s">
        <v>34</v>
      </c>
      <c r="B38" s="60"/>
      <c r="C38" s="39"/>
      <c r="D38" s="40"/>
      <c r="E38" s="9"/>
      <c r="F38" s="9"/>
    </row>
    <row r="39" spans="1:6" ht="12.75">
      <c r="A39" s="36" t="s">
        <v>35</v>
      </c>
      <c r="B39" s="36"/>
      <c r="C39" s="36"/>
      <c r="D39" s="40"/>
      <c r="E39" s="9"/>
      <c r="F39" s="9"/>
    </row>
    <row r="40" spans="1:6" ht="12.75" customHeight="1">
      <c r="A40" s="61" t="s">
        <v>36</v>
      </c>
      <c r="B40" s="61"/>
      <c r="C40" s="61"/>
      <c r="D40" s="42"/>
      <c r="E40" s="9"/>
      <c r="F40" s="9"/>
    </row>
    <row r="41" spans="1:6" ht="12.75">
      <c r="A41" s="33" t="s">
        <v>37</v>
      </c>
      <c r="B41" s="41"/>
      <c r="C41" s="41"/>
      <c r="D41" s="38"/>
      <c r="E41" s="9"/>
      <c r="F41" s="9"/>
    </row>
    <row r="42" spans="1:6" ht="12.75">
      <c r="A42" s="33" t="s">
        <v>38</v>
      </c>
      <c r="B42" s="33"/>
      <c r="C42" s="33"/>
      <c r="D42" s="40"/>
      <c r="E42" s="9"/>
      <c r="F42" s="9"/>
    </row>
    <row r="43" spans="1:6" ht="12.75">
      <c r="A43" s="32" t="s">
        <v>39</v>
      </c>
      <c r="B43" s="32"/>
      <c r="C43" s="32"/>
      <c r="D43" s="32"/>
      <c r="E43" s="9"/>
      <c r="F43" s="9"/>
    </row>
    <row r="44" spans="1:6" ht="15">
      <c r="A44" s="34" t="s">
        <v>40</v>
      </c>
      <c r="B44"/>
      <c r="C44"/>
      <c r="D44"/>
    </row>
    <row r="45" spans="1:6" ht="15">
      <c r="A45" t="s">
        <v>41</v>
      </c>
      <c r="B45"/>
      <c r="C45"/>
      <c r="D45"/>
    </row>
    <row r="46" spans="1:6" ht="15">
      <c r="A46" t="s">
        <v>42</v>
      </c>
      <c r="B46"/>
      <c r="C46"/>
      <c r="D46"/>
    </row>
    <row r="47" spans="1:6" ht="15">
      <c r="A47" t="s">
        <v>43</v>
      </c>
      <c r="B47"/>
      <c r="C47"/>
      <c r="D47"/>
    </row>
  </sheetData>
  <mergeCells count="27">
    <mergeCell ref="A19:C19"/>
    <mergeCell ref="A26:C26"/>
    <mergeCell ref="A27:D27"/>
    <mergeCell ref="A38:B38"/>
    <mergeCell ref="A40:C40"/>
    <mergeCell ref="A20:A25"/>
    <mergeCell ref="B20:B25"/>
    <mergeCell ref="D28:D29"/>
    <mergeCell ref="A32:D34"/>
    <mergeCell ref="A28:C29"/>
    <mergeCell ref="A30:D31"/>
    <mergeCell ref="B13:C13"/>
    <mergeCell ref="B14:C14"/>
    <mergeCell ref="B15:C15"/>
    <mergeCell ref="B17:C17"/>
    <mergeCell ref="B18:C18"/>
    <mergeCell ref="A8:D8"/>
    <mergeCell ref="B9:C9"/>
    <mergeCell ref="B10:C10"/>
    <mergeCell ref="B11:C11"/>
    <mergeCell ref="B12:C12"/>
    <mergeCell ref="A1:D1"/>
    <mergeCell ref="A2:D2"/>
    <mergeCell ref="A3:D3"/>
    <mergeCell ref="A4:D4"/>
    <mergeCell ref="A7:D7"/>
    <mergeCell ref="A5:D6"/>
  </mergeCells>
  <printOptions horizontalCentered="1"/>
  <pageMargins left="0" right="0" top="0.94488188976377996" bottom="0.70866141732283505" header="0.47244094488188998" footer="0.43307086614173201"/>
  <pageSetup paperSize="9" scale="90" orientation="portrait" horizontalDpi="300" verticalDpi="300"/>
  <headerFooter alignWithMargins="0">
    <oddHeader>&amp;R&amp;"Verdana,Normal"&amp;7FLS.______
Processo n.º 23069.164942/2022-40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Sérgio</cp:lastModifiedBy>
  <cp:lastPrinted>2022-09-04T14:09:00Z</cp:lastPrinted>
  <dcterms:created xsi:type="dcterms:W3CDTF">2018-02-25T13:35:00Z</dcterms:created>
  <dcterms:modified xsi:type="dcterms:W3CDTF">2023-01-24T18:27:09Z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14002D9B646142B6B5AF796D72891AE5</vt:lpwstr>
  </property>
  <property fmtid="{D5CDD505-2E9C-101B-9397-08002B2CF9AE}" pid="3" name="KSOProductBuildVer">
    <vt:lpwstr>1046-11.2.0.11380</vt:lpwstr>
  </property>
</Properties>
</file>