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95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Folha1!$A$1:$K$105</definedName>
  </definedNames>
  <calcPr calcId="125725"/>
</workbook>
</file>

<file path=xl/calcChain.xml><?xml version="1.0" encoding="utf-8"?>
<calcChain xmlns="http://schemas.openxmlformats.org/spreadsheetml/2006/main">
  <c r="G104" i="1"/>
  <c r="K103"/>
  <c r="G103"/>
  <c r="K102"/>
  <c r="G102"/>
  <c r="K101"/>
  <c r="G101"/>
  <c r="K100"/>
  <c r="G100"/>
  <c r="K99"/>
  <c r="G99"/>
  <c r="K98"/>
  <c r="G98"/>
  <c r="K97"/>
  <c r="G97"/>
  <c r="K96"/>
  <c r="G96"/>
  <c r="K95"/>
  <c r="G95"/>
  <c r="K94"/>
  <c r="G94"/>
  <c r="K93"/>
  <c r="G93"/>
  <c r="K92"/>
  <c r="G92"/>
  <c r="K91"/>
  <c r="G91"/>
  <c r="K90"/>
  <c r="G90"/>
  <c r="K89"/>
  <c r="G89"/>
  <c r="K88"/>
  <c r="G88"/>
  <c r="K87"/>
  <c r="G87"/>
  <c r="K86"/>
  <c r="G86"/>
  <c r="K85"/>
  <c r="G85"/>
  <c r="K84"/>
  <c r="G84"/>
  <c r="K83"/>
  <c r="G83"/>
  <c r="K82"/>
  <c r="G82"/>
  <c r="K81"/>
  <c r="G81"/>
  <c r="K80"/>
  <c r="G80"/>
  <c r="K79"/>
  <c r="G79"/>
  <c r="K78"/>
  <c r="G78"/>
  <c r="K77"/>
  <c r="G77"/>
  <c r="K76"/>
  <c r="G76"/>
  <c r="K75"/>
  <c r="G75"/>
  <c r="K74"/>
  <c r="G74"/>
  <c r="K73"/>
  <c r="G73"/>
  <c r="K72"/>
  <c r="G72"/>
  <c r="K71"/>
  <c r="G71"/>
  <c r="K70"/>
  <c r="G70"/>
  <c r="K69"/>
  <c r="G69"/>
  <c r="K68"/>
  <c r="G68"/>
  <c r="K67"/>
  <c r="G67"/>
  <c r="K66"/>
  <c r="G66"/>
  <c r="K65"/>
  <c r="G65"/>
  <c r="K64"/>
  <c r="G64"/>
  <c r="K63"/>
  <c r="G63"/>
  <c r="K62"/>
  <c r="G62"/>
  <c r="K61"/>
  <c r="G61"/>
  <c r="K60"/>
  <c r="G60"/>
  <c r="K59"/>
  <c r="G59"/>
  <c r="K58"/>
  <c r="G58"/>
  <c r="K57"/>
  <c r="G57"/>
  <c r="K56"/>
  <c r="G56"/>
  <c r="K55"/>
  <c r="G55"/>
  <c r="K54"/>
  <c r="G54"/>
  <c r="K53"/>
  <c r="G53"/>
  <c r="K52"/>
  <c r="G52"/>
  <c r="K51"/>
  <c r="G51"/>
  <c r="K50"/>
  <c r="G50"/>
  <c r="K49"/>
  <c r="G49"/>
  <c r="K48"/>
  <c r="G48"/>
  <c r="K47"/>
  <c r="G47"/>
  <c r="K46"/>
  <c r="G46"/>
  <c r="K45"/>
  <c r="G45"/>
  <c r="K44"/>
  <c r="G44"/>
  <c r="K43"/>
  <c r="G43"/>
  <c r="K42"/>
  <c r="G42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K32"/>
  <c r="G32"/>
  <c r="K31"/>
  <c r="G31"/>
  <c r="K30"/>
  <c r="G30"/>
  <c r="K29"/>
  <c r="G29"/>
  <c r="K28"/>
  <c r="G28"/>
  <c r="K27"/>
  <c r="G27"/>
  <c r="K26"/>
  <c r="G26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9"/>
  <c r="G9"/>
  <c r="K8"/>
  <c r="G8"/>
  <c r="K7"/>
  <c r="G7"/>
  <c r="K6"/>
  <c r="G6"/>
</calcChain>
</file>

<file path=xl/sharedStrings.xml><?xml version="1.0" encoding="utf-8"?>
<sst xmlns="http://schemas.openxmlformats.org/spreadsheetml/2006/main" count="505" uniqueCount="151">
  <si>
    <t>PRÓ-REITORIA DE ADMINISTRAÇÃO</t>
  </si>
  <si>
    <t>COORDENAÇÃO DE MATERIAIS</t>
  </si>
  <si>
    <t>ANEXO I-A -PE 95-2022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</si>
  <si>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</si>
  <si>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</si>
  <si>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</si>
  <si>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</si>
  <si>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</si>
  <si>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</si>
  <si>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</si>
  <si>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</si>
  <si>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</si>
  <si>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</si>
  <si>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</si>
  <si>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100 mM dNTP Set com 4 deoxinucleotideos (dATP, dCTP, dGTP, dTTP). Próprio para PCR e sequenciamento, pronto para uso. Conjunto com 4 x 250 microlitros</t>
  </si>
  <si>
    <t>Conjunto</t>
  </si>
  <si>
    <t>SIM</t>
  </si>
  <si>
    <t>NÃO</t>
  </si>
  <si>
    <t>Aberto</t>
  </si>
  <si>
    <t>AGAROSE, ASPECTO FÍSICO PÓ, TIPO DE BAIXO PONTO DE FUSÃO, CARACTERÍSTICAS ADICIONAIS LIVRE DE DNASE E RNASE, RESISTÊNCIA MAIOR OU IGUAL A 200 G/CM² (GEL A 1%)</t>
  </si>
  <si>
    <t>Frasco 100g</t>
  </si>
  <si>
    <t>Água Ultra Pura: Livre de endonucleases (DEPC tratada) - Água tratada com Dietil Pirocarbonato (DEPC), livre de RNAses, DNAses e resíduos de proteínas. O DEPC modifica e inativa os resíduos de histidina e tirosina constituindo assim, um método eficiente no controle da contaminação por proteínas. Fornecimento em frasco de 100ml</t>
  </si>
  <si>
    <t>frasco de 100 mL</t>
  </si>
  <si>
    <t>Anticorpo anti-CX3CR1 com reatividade para humano e marcado com Brilliant violet-421 (BV-421), clone 2A9-1. Isotipo de rato IgG2b, k. Líquido para 100 testes</t>
  </si>
  <si>
    <t>frasco para 100 testes</t>
  </si>
  <si>
    <t>Anticorpo IgG anti-cabra (Anti-Goat IgG), ligado à peroxidase, produzido em coelho, para uso em ensaios de immunoblotting, como por exemplo, Western blot, imunohistoquímica, imunofluorescência e imunoprecipitação. Fonecimento em unidade.</t>
  </si>
  <si>
    <t>teste</t>
  </si>
  <si>
    <t>Anticorpo IgG anti-coelho (Anti-rabbit IgG), ligado à peroxidase, produzido em cabra, para uso em ensaios de immunobloting, como por exemplo, Western blot, imunohistoquímica, imunofluorescência e imunoprecipitação. Fonecimento em unidade.</t>
  </si>
  <si>
    <t>Azul de cresil brilhante - Solução a 1% de azul cresil brilhante em solução fisiológica (NaCl a 0,85%) com 0,4% de citrato de sódio. Aspecto físico: Líquido, características adicionais CI 51010. Corante com afinidade pelo RNA (mensageiro e ribossomal) presente no reticulócito. O corante se mostra capaz de corar filamentos e grânulos de RNA e com isto permitir a diferenciação e contagem dos reticulócitos, tanto de modo direto como por contra coloração. Fornecimento em frasco de 100ml.</t>
  </si>
  <si>
    <t>frasco de 100ml</t>
  </si>
  <si>
    <t>Brometo de etídio - Aspecto físico: líquido, Fórmula química: C21H20BrN3, Peso molecular 394,31, Grau de pureza mínima de 98%, Número de referência química: CAS 1239-45-8. Fornecimento em frasco de 5g</t>
  </si>
  <si>
    <t>GRAMA</t>
  </si>
  <si>
    <t>Calibrador hematológico compatível com o Analisador hematológico Wiener Counter 19, com 3 ml ou similar. Validade mínima de 12 meses a partir do recebimento. 3ml (WL 19 Cal AA, código 1474520)</t>
  </si>
  <si>
    <t>3ml</t>
  </si>
  <si>
    <t>CellTrace - CFSE Kit Prol Celular (Citometria de Fluxo)</t>
  </si>
  <si>
    <t xml:space="preserve">Kit </t>
  </si>
  <si>
    <t>CM-H2DCFDA (General Oxidative Stress Indicator) - 20x50µg - o produto deve vir dessa forma, fracionado - Molecular probes/Life Technologies</t>
  </si>
  <si>
    <t>Kit 20 x 50 µg</t>
  </si>
  <si>
    <t>Colagenase tipo 1 (C0130 - 100mg)</t>
  </si>
  <si>
    <t>unidade</t>
  </si>
  <si>
    <t>CONJUNTO PARA ANÁLISE, COMPOSIÇÃO BÁSICA MISTURA PARA REAÇÃO, COMPONENTES TRANSCRIPTASE REVERSA, INIBIDOR RIBONUCLEASE, OUTROS COMPONENTES PRIMERS, DNTPS E MGCL2. Fornecimento em KIT.</t>
  </si>
  <si>
    <t>Unidade</t>
  </si>
  <si>
    <t>CORANTE, TIPO INDICADOR FLUORESCENTE, APLICAÇÃO PARA ÁCIDOS NUCLEICOS EM GEL, CARACTERÍSTICAS ADICIONAIS EXCITAÇÃO/ EMISSÃO- 290,380,497 NM/ 520 NM, CONCENTRAÇÃO 10.000X</t>
  </si>
  <si>
    <t>FRASCO 1,00 ML</t>
  </si>
  <si>
    <t>Corante, tipo iodeto de propídeo, aspecto físico líquido, características adicionais 1mg/ml 25 mg CATMAT</t>
  </si>
  <si>
    <t>Cromógeno DAB (Diaminobenzidina tetrahidrocloreto) líquido para uso manual. Marca DAKO ou superior. Fornecimento em FRASCO DE 100ML.</t>
  </si>
  <si>
    <t>D (+) Galactose - Aspecto físico: pó branco amarelado, Fórmula química: C6H12O6, Peso molecular: 180,16g/mol, Grau de pureza mínima de 99%, Característica adicional reagente p/ HPLC, Número de referência química: CAS 59-23-4. Fornecimento em frasco de 1kg</t>
  </si>
  <si>
    <t>D (+) maltose monohidratada - Aspecto físico: pó ou fino cristal incolor, Peso molecular: 360,31 g/mol, Fórmula química: C12H22O11.H2O, Grau de pureza teor mínimo de 90%, Número de referência química: CAS 69-79-4. Fornecimento em frasco de 250g</t>
  </si>
  <si>
    <t>D (+) Rafinose Pentahidratada - Aspecto físico: pó branco cristalino, inodoro, Composição química: C18H32O16·5H2O, Peso molecular 594,52 g/mol, Teor de pureza mínima de 99%, Número de referência química: CAS 17629-30-0. Fornecimento em frasco de 25g</t>
  </si>
  <si>
    <t>D-(+)-TREHALOSE DIHYDRATE - Fornecimento em FRASCO 500 G</t>
  </si>
  <si>
    <t>DIAMOND NUCLEIC ACID DYE: um corante fluorescente sensível usado para corar
e visualizar ácidos nucleicos em géis. Fornecimento em Frasco de 500UL.</t>
  </si>
  <si>
    <t>UNIDADE</t>
  </si>
  <si>
    <t>Diluente de anticorpo (pH 7.4) frasco de 125 ml / 1250 testes</t>
  </si>
  <si>
    <t>Frasco 125ml</t>
  </si>
  <si>
    <t>FG TAQMAN GT MASTER MIX. Frasco 1 mL .</t>
  </si>
  <si>
    <t>Frasco 1 mL .</t>
  </si>
  <si>
    <t>Glicina, aspecto físico cristal branco, inodoro, peso molecular 75,07, fórmula química c2h5no2, grau 1 kg CATMAT: 370436. Fornecimento em frasco de 1kg</t>
  </si>
  <si>
    <t>kg</t>
  </si>
  <si>
    <t>Hematoxilina, reagente em pó, corante, fórmula molecular C16H14O6, peso molecular de 302,3g/mol, mínimo de corante de 95%. Marca de referência: Merck</t>
  </si>
  <si>
    <t>Frasco de 25g</t>
  </si>
  <si>
    <t>High-Capacity cDNA Reverse Transcription Kit #4368813, 1000 reações. Kit para conversão de até 2ug de RNA em cDNA de alta qualidade em volume de 20uL de reação com aplicação para técnicas de PCR em tempo real e microarray. Fornecimento em KIT.</t>
  </si>
  <si>
    <t>Imunoensaio cromatográfico para detecção qualitativa do antígeno do vírus da Cinomose na mucosa nasal, saliva, conjuntiva, urina, soro e plasma. Fornecimento em KIT</t>
  </si>
  <si>
    <t>Imunoensaio enzimático rápido para detecção de antígeno de Parvovírus canino em fezes canina. Fornecimento em KIT</t>
  </si>
  <si>
    <r>
      <rPr>
        <sz val="8"/>
        <color theme="1"/>
        <rFont val="Calibri"/>
        <charset val="134"/>
        <scheme val="minor"/>
      </rPr>
      <t>Imunoensaio rápido para detecção do antígeno de Giárdia em fezes de cães e gatos. Fornecimento em</t>
    </r>
    <r>
      <rPr>
        <b/>
        <sz val="8"/>
        <color theme="1"/>
        <rFont val="Calibri"/>
        <charset val="134"/>
        <scheme val="minor"/>
      </rPr>
      <t xml:space="preserve"> </t>
    </r>
    <r>
      <rPr>
        <sz val="8"/>
        <color theme="1"/>
        <rFont val="Calibri"/>
        <charset val="134"/>
        <scheme val="minor"/>
      </rPr>
      <t>KIT</t>
    </r>
  </si>
  <si>
    <t>TESTE</t>
  </si>
  <si>
    <t>Imunoensaio rápido para detecção qualitativa e simultânea dos anticorpos IgG do vírus da Imunodeficiência Felina (FIV) e antígenos do vírus da Leucemia Felina (FeLV) no sangue total, soro ou plasma. Fornecimento em KIT</t>
  </si>
  <si>
    <t>Indicador Biológico Autocontido de Geobacillus stearothermophilus (Bacillus stearothermophilus). Ideal para monitoração de ciclos de esterilização por vapor de 121°C a 135°C. Fornecimento em CAIXA</t>
  </si>
  <si>
    <t>Kit Calibra H (ref 80): Para uso em equipamento automático modelo LABMAX 240 Premium, marca Labtest®.</t>
  </si>
  <si>
    <t>frasco 3 mL</t>
  </si>
  <si>
    <t>Kit de calibração espectral I para  para manutenção de sistemas de PCR em tempo real 7500 (número no catálogo - 4349180). Fornecimento em KIT</t>
  </si>
  <si>
    <t>Kit de Elisa para TGF-β1. Determinação quantitativa in vitro das concentrações de TGF-β1 em soro, plasma e
outros fluidos biológicos. Faixa de detecção: 31,25-2000 pg/mL. Sensibilidade: 18,75 pg/mL. Referência: Human TGF-β1(Transforming Growth Factor Beta 1) ELISA Kit da Elabscience. Fornecimento em KIT</t>
  </si>
  <si>
    <t>Kit ELISA BMP-2. Formato: Placa de tira de 96 poços. Duração do ensaio: 4,5 horas. Tipo de amostra e volume necessário: 50 uL para sobrenadante de cultura celular de poço e 50 uL para extratos ósseos. Sensibilidade: 29 pg/mL Intervalo de ensaio: 62,5 - 4.000 pg/mL Especificidade: BMP-2 humana recombinante expressa em mamíferos e humanos. Fornecimento em KIT</t>
  </si>
  <si>
    <t>Kit Elisa para IL-1 placa não sensibilizada, contendo Anticorpos específico e conjugado à parte.Fornecimento em KIT</t>
  </si>
  <si>
    <t>Kit para AST/GOT em soro ou plasma; Cinético. Para analisador bioquímico semi-automático ou automático. Validade mínima de 12 meses a partir do recebimento. Frasco para 400 testes ou similar. Com padrão incluído. Fornecimento em KIT</t>
  </si>
  <si>
    <t>KIT PARA DETERMINAÇÃO DE PROTROMBINA (TP) COM 100 TESTES. Validade mínima de 12 meses a partir do recebimento.Fornecimento em KIT</t>
  </si>
  <si>
    <t>Kit para dosagem ALT/GPT em soro ou plasma; Cinético. Para analisador bioquímico semi-automático ou automático. Validade mínima de 12 meses a partir do recebimento. Frasco para 400 testes ou similar. Com padrão incluído. Fornecimento em KIT</t>
  </si>
  <si>
    <t>Kit para dosagem bilirrubina direta em soro ou plasma; Ponto final. Para analisador bioquímico semi-automático ou automático. Validade mínima de 12 meses a partir do recebimento. Frasco de 100mL ou similar. Com padrão incluído. Fornecimento em KIT</t>
  </si>
  <si>
    <t>Kit para dosagem bilirrubina total em soro ou plasma; Ponto final; Para analisador bioquímico semi-automático ou automático. Validade mínima de 12 meses a partir do recebimento. Frasco de 100mL ou similar. Com padrão incluído. Fornecimento em KIT</t>
  </si>
  <si>
    <t>Kit para dosagem de Albumina em soro ou plasma; Ponto final; Para analisador bioquímico semi-automático ou automático. Validade mínima de 12 meses a partir do recebimento. Frasco de 250mL ou similar. Com padrão incluído. Fornecimento em KIT</t>
  </si>
  <si>
    <t>Kit para dosagem de colesterol HDL em soro ou plasma; Ponto final. Para analisador bioquímico semi-automático ou automático. Validade mínima de 12 meses a partir do recebimento. Frasco de 50mL ou similar. Com padrão incluído. Fornecimento em KIT</t>
  </si>
  <si>
    <t>Kit para dosagem de colesterol total em soro ou plasma; Ponto final. Para analisador bioquímico semi-automático ou automático. Validade mínima de 12 meses a partir do recebimento. Frasco de 100mL ou similar. Com padrão incluído. Fornecimento em KIT</t>
  </si>
  <si>
    <t>Kit para dosagem de creatinina em soro ou plasma; Ponto final. Para analisador bioquímico semi-automático ou automático. Validade mínima de 12 meses a partir do recebimento. Frasco de 250mL ou similar. Com padrão incluído. Fornecimento em KIT</t>
  </si>
  <si>
    <t>Kit para dosagem de glicose em soro ou plasma; Ponto final. Para analisador bioquímico semi-automático ou automático. Validade mínima de 12 meses a partir do recebimento. Frasco de 500mL ou similar. Com padrão incluído. Fornecimento em KIT</t>
  </si>
  <si>
    <t>Kit para dosagem de proteínas totais em soro ou plasma; Ponto final; Para analisador bioquímico semi-automático ou automático. Validade mínima de 12 meses a partir do recebimento. Frasco de 250mL ou similar. Com padrão incluído. Fornecimento em KIT</t>
  </si>
  <si>
    <t>Kit para dosagem Fosfatase alcalina em soro ou plasma; Ponto final. Para analisador bioquímico semi-automático ou automático. Validade mínima de 12 meses a partir do recebimento. Frasco de 100mL ou similar. Com padrão incluído. Fornecimento em KIT</t>
  </si>
  <si>
    <t>Kit para dosagem Gama glutamil transpeptidase em soro ou plasma; Cinético. Para analisador bioquímico semi-automático ou automático. Validade mínima de 12 meses a partir do recebimento. Frasco para 400 testes ou similar. Com padrão incluído.Fornecimento em KIT</t>
  </si>
  <si>
    <t>kit para dosagem LDH em soro ou plasma; Cinético. Para analisador bioquímico semi-automático ou automático. Validade mínima de 12 meses a partir do recebimento. Frasco para 400 testes ou similar. Com padrão incluído. Fornecimento em KIT</t>
  </si>
  <si>
    <t>Kit para sequenciamento Big Dye terminator cycle sequencing v3.1. Kit para 100 reações. Fornecimento em KIT</t>
  </si>
  <si>
    <t>Kit para tipagem de grupo sanguíneo ABO e Rh contendo anticorpos anti-A, anti-B e anti-D para realização de testes de aglutinação em lâminas. Fornecimento em KIT</t>
  </si>
  <si>
    <t>Kit Plasma controle de coagulacao (Tap E Kptt) Nível 1 - Normal.</t>
  </si>
  <si>
    <t>Frasco c/ 1ml</t>
  </si>
  <si>
    <t>Kit proteína C reativa. Kit de determinação qualitativa ou quantitativa de proteína C reativa por aglutinação em látex em soro de pacientes (PCR) Teste rápido realizado em lâmina. Fornecimento em KIT</t>
  </si>
  <si>
    <t>Kit Qualitrol 1H - Preparação em matriz proteica humana liofilizada, para controle interno da qualidade em ensaios de química clínica - Para uso em equipamento automático Labmax 240 Premium - Validade minima de 12 meses a contar do mês de recebimento. Kit 5 mL. Fornecimento em KIT</t>
  </si>
  <si>
    <t>Kit Sensiprot: Para uso em equipamento automático modelo LABMAX 240 Premium, marca Labtest® (4x50 mL) - Validade minima de 12 meses a contar do mês de recebimento Fornecimento em KIT de 50ml</t>
  </si>
  <si>
    <t>Kit Solução de limpeza Ácida: para equipamento automático modelo LABMAX 240 Premium, marca Labtest® - Validade minima de 12 meses a contar do mês de recebimento</t>
  </si>
  <si>
    <t>frasco 500 mL</t>
  </si>
  <si>
    <t>Kit Solução de limpeza Alcalina: para equipamento automático modelo LABMAX 240 Premium, marca Labtest® - Validade minima de 12 meses a contar do mês de recebimento.</t>
  </si>
  <si>
    <t>Kit Triglicerídeos: - Ponto Final - Para uso em equipamento automático modelo LABMAX 240 Premium, marca Labtest® - Validade minima de 12 meses a contar do mês de recebimento. Kit 250 mL. Fornecimento em KIT de 250ml</t>
  </si>
  <si>
    <t>Kit turbidimetria para proteína C reativa (PCR), com calibrador, 40mL Fornecimento em KIT DE 40ML</t>
  </si>
  <si>
    <t>Lugol a 2% - Solução de Iodo (I2) (1%) em equilíbrio com iodeto de potássio (KI) (2%) em água destilada - corante, tipo lugol fraco, aspecto físico líquido, características adicionais solução a 2%. Fornecimento em frasco de 100ml</t>
  </si>
  <si>
    <t>Ornitina (Monocloreto de l-ornitina) - Aspecto físico: pó, Fórmula química: C5H13N2O2Cl, Peso molecular: 168,62 g/mol, Teor de pureza mínima de 98,5%, Número de referência química: CAS 3184-13-2. Fornecimento em FRASCO DE 25g</t>
  </si>
  <si>
    <t>ENVELOPE</t>
  </si>
  <si>
    <t>Padrão de peso molecular para proteína (BROAD RANGE PROTEIN MOLECULAR WEIGHT MARKERS) 5 uL/Lane</t>
  </si>
  <si>
    <t>Parafina plástica - Paraplast. Mistura de polímeros e parafina de alta pureza em pellets, para derretimento mais rápido; - Cortes com continuidade da fita excelente; - Minimiza a compressão do tecido, proporcionando secções claras e livres de rugas, completamente livre de resíduos corados; Utilizado para inclusão de material biológico. Fornecimento em embalagem de 1kg</t>
  </si>
  <si>
    <t>Embalagem de 1 kg</t>
  </si>
  <si>
    <t>Prova de aglutinação em placa/látex para o diagnóstico de anticorpos artrite reumatóide. Metodologia Aglutinação KIT 50 testes + controles positivo e negativo - KIT. Fornecimento em KIT</t>
  </si>
  <si>
    <t>Pyr Test. Teste em disco, baseado na hidrólise enzimática da L-Pyrrolidonyl-Beta-Naphytylamide, para identificação de Streptococcus pyogenes e Enterococcus spp, teste rápido e preciso. Contém 1 Fr c/ 2 ml e 24 Discos - KIT. Fornecimento em KIT</t>
  </si>
  <si>
    <t>Qubit® dsDNA BR Assay Kit, 100 reações. 
Orojetado especificamente para uso com o fluorômetro Qubit. Fornecimento em KIT</t>
  </si>
  <si>
    <t>Qubit® dsDNA HS Assay Kit, 100 reações. (High Sensitivity)
Orojetado especificamente para uso com o fluorômetro Qubit. Fornecimento em KIT</t>
  </si>
  <si>
    <t>Ramnose Monohidratada - Aspecto físico: pó branco, Fórmula química: C6H12O5.H2O, Peso molecular: 182,17 g/mol, Pureza mínima de 99%, Número de referência química: CAS 10030-85-0. Fornecimento em frasco de 25g.</t>
  </si>
  <si>
    <t>Reagente analítico. Aplicação: detecção de peroxidase de rábano silvestre (HRP), Composição: com substrato quimioluminescente. Componentes: luminol, solução de peróido, caracterísitcas adicionais: western blot/ quimioluminescência.  Fornecimento em frasco de 100ml</t>
  </si>
  <si>
    <t>REAGENTE ANALíTICO., TIPO CONJUNTO COMPLETO PARA AUTOMAÇÃO, TIPO DE ANÁLISE QUANTITATIVO INSULINA DE RATO, APRESENTAÇÃO* TESTE, CARACTERÍSTICA ADICIONAL ELISA CATMAT - 411043</t>
  </si>
  <si>
    <t>mililitro</t>
  </si>
  <si>
    <t>Reagente para determinação de tempo de tromboplastina parcial ativada (TTPA) e medições da coagulação baseada no tempo de tromboplastina parcial ativada. Usado para Coagulometria. Kit contendo 2 frascos, sendo 1 R1 de 4ml e 1 R2 de 6ml. Fornecimento em KIT.</t>
  </si>
  <si>
    <t>REAGENTE PARA DIAGNÓSTICO CLÍNICO, TIPO CONJUNTO COMPLETO PARA AUTOMAÇÃO, TIPO DE ANÁLISE QUANTITATIVO DE TIROXINA LIVRE (T4), MÉTODO ELISA, APRESENTAÇÃO TESTE CATMAT - 332718</t>
  </si>
  <si>
    <t>Reagente XTT (sodium 3′-[1-[(phenylamino)-carbony]-3,4-tetrazolium]-bis(4-methoxy-6-nitro)benzene-sulfonic acid hydrate). Utilizado para avaliar a viabilidade celular em função do potencial redox celular. CAS: 111072-31-2. Fórmula: C22H16N7NaO13S2. Peso Molecular: 673.52 g/mol. Temperatura de armazenamento: 2 - 8 °C. Fornecimnento em FRASCO 100MG</t>
  </si>
  <si>
    <t>Reagentes para hemograma: para contador hematológico automático modelo Sysmex Poch 100 Iv, marca Sysmex® - do tipo Cellpack (Diluente)</t>
  </si>
  <si>
    <t>Frasco 20 L</t>
  </si>
  <si>
    <t>Sistema para determinação de tempo de protrombina (TP) e medição dos fatores de complexo protrombínico (fatores II, V, VII e X). Usado para coagulometria – Quick. Fornecimento em frasco de 4 ml</t>
  </si>
  <si>
    <t>Solução bacteriostática específica para o citômetro de fluxo BD Accuri comercializada pelo fabricante do equipamento - BD 653156. São comercializados como 10 frascos de I L. Esta solução é imprescindível para o equipamento utilizado nas aulas práticas de Técnicas de Imunologia e pelos alunos da disciplina Iniciação Científica. Fornecimento em frasco de 1 litro</t>
  </si>
  <si>
    <t>frasco de 1 L</t>
  </si>
  <si>
    <t>Solução de eosina-azul de metileno segundo May-Grünwald modificada - aspecto físico líquido. Corante utilizado para diagnóstico hematológico e histológicos. Ponto de ebulição 65 °C (1013 hPa), Densidade 0.79 g/cm3 (20 °C), Limite de explosão 5.5 - 44 %(V) Metanol, Ponto de fulgor 12 °C, Temperatura de ignição 455 °C. Fornecimento em frasco de 1 litro.</t>
  </si>
  <si>
    <t>SOLUÇÃO DE LACTOFENOL DE AMAN - FRASCO 250 ML</t>
  </si>
  <si>
    <t>Frasco 250ml</t>
  </si>
  <si>
    <t>Solução decontaminante específica para o citômetro BD Accuri comercializada pelo fabricante do equipamento (BD catálogo 653155 ). Indispensável para manutenção do equipamento utilizado na disciplina Técnicas em Imunologia e alunos da disciplina de Iniciação Cientifica. Fornecimento em frasco de 1 litro</t>
  </si>
  <si>
    <t>Solução detergente para lavar e umedecer a tubulação dos Analisadores Hematológicos. Própria para aparelho modelo BC 2800 vet, marca Mindray®. Fornecimento em bombona de 20L.</t>
  </si>
  <si>
    <t>Solução diluente para contagem e distribuição de células sanguíneas em Analisadores Hematológicos. Própria para aparelho modelo BC 2800 vet, marca Mindray®. Fornecimento em bombona de 20L.</t>
  </si>
  <si>
    <t>Soro Salmonella Polivalente com anticorpos contra os antígenos O dos grupos A, B, C, D e E, contra o antígeno Vi e também contra os antígenos flagelares a; b; c; d; i; 1, 2, 5.</t>
  </si>
  <si>
    <t>Frasco 3 mL .</t>
  </si>
  <si>
    <t>SORO, ANTI E.COLI ENTEROINVASORA, POLIVALENTE A</t>
  </si>
  <si>
    <t>FRASCO C/ 3ML</t>
  </si>
  <si>
    <t>SORO, ANTI E.COLI ENTEROINVASORA, POLIVALENTE B</t>
  </si>
  <si>
    <t>SORO, ANTI E.COLI ENTEROPATOGÊNICA CLÁSSICA, POLIVALENTE A</t>
  </si>
  <si>
    <t>SORO, ANTI E.COLI ENTEROPATOGÊNICA CLÁSSICA, POLIVALENTE B</t>
  </si>
  <si>
    <t>SORO, ANTI E.COLI ENTEROPATOGÊNICA CLÁSSICA, POLIVALENTE C</t>
  </si>
  <si>
    <t>SORO, POLIVALENTE ANTI SALMONELLA FLAGELAR, ANTI A, B, C, D, I, 1, 2, 5</t>
  </si>
  <si>
    <t>SORO, POLIVALENTE ANTI SALMONELLA SOMÁTICO, ANTI A, B, C1, C2, D, E</t>
  </si>
  <si>
    <t>SORO, TIPO ANTI-D, COMPOSIÇÃO MONOCLONAL. Validade mínima de 12 meses a partir do recebimento. unidade</t>
  </si>
  <si>
    <t>Frasco com 10 ml</t>
  </si>
  <si>
    <t>Sudan IV, C.I 10625 - Aspecto físico: sólido, Fórmula química: C24H20N4O, Peso molecular: 380,45. Número de referência química: CAS 85-83-6. Fornecimento em frasco de 25g</t>
  </si>
  <si>
    <t>Frasco 25g</t>
  </si>
  <si>
    <t>Tampão TBE (Tris-Borato-EDTA) 10X</t>
  </si>
  <si>
    <t>Frasco 1 litro</t>
  </si>
  <si>
    <t>Teste de aglutinação de látex em lâmina1 para a diferenciação de cepas de Staphylococcus aureus, através da detecção do fator de aglutinação (“clumping”), - KIT. Fornecimento em KIT.</t>
  </si>
  <si>
    <t>Teste para determinação de CKMB - Teste de Imunoensaio fluorescente (FIA) para determinação quantitativa da Isoenzima MB da creatina quinase (CK-MB) em sangue total, soro ou plasma humano. Metodologia: Imunodetecção tipo sanduíche. Faixa de medição: 3 - 100 ng/mL Cut-off: 7 ng/mL Fornecimento em CAIXA com 25 testes.</t>
  </si>
  <si>
    <t>Tiras reagentes para teste de glicemia (Frasco com 50 tiras). Tira de teste para dosagem de glicemia capilar em sangue venoso, capilar, arterial e neonatal. Com película protetora em pvc para a proteção da área reagente. Dotada de 3 eletrodos que visam minimizar qualquer interferência nos resultados. Tempo máximo para apresentar resultado: 10 segundos.</t>
  </si>
  <si>
    <t>Frasco com 50 tiras</t>
  </si>
  <si>
    <t>Tiras reagentes para urinálise, determinação semiquantitativa com 10 parâmetros Embalagem com 100 unidades. Fornecimento em embalagem com 100 unidades.</t>
  </si>
  <si>
    <t>Tripsina (Trypsin from porcine pancreas lyophilized powder, BioReagent, suitable for cell culture, 1,000-2,000 BAEE units/mg solid) - 50 mg</t>
  </si>
  <si>
    <t>Frasco c/ 50mg</t>
  </si>
  <si>
    <t>VALOR TOTAL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</si>
</sst>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sz val="8"/>
      <color theme="1"/>
      <name val="Calibri"/>
      <charset val="134"/>
      <scheme val="minor"/>
    </font>
    <font>
      <sz val="8"/>
      <color rgb="FFFF0000"/>
      <name val="Calibri"/>
      <charset val="134"/>
      <scheme val="minor"/>
    </font>
    <font>
      <sz val="14"/>
      <color rgb="FF000000"/>
      <name val="Times New Roman"/>
      <charset val="134"/>
    </font>
    <font>
      <sz val="14"/>
      <color rgb="FFFF0000"/>
      <name val="Times New Roman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 indent="1"/>
    </xf>
    <xf numFmtId="10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2"/>
  <sheetViews>
    <sheetView tabSelected="1" topLeftCell="A98" zoomScaleSheetLayoutView="80" workbookViewId="0">
      <selection activeCell="K104" sqref="K104"/>
    </sheetView>
  </sheetViews>
  <sheetFormatPr defaultColWidth="9.140625" defaultRowHeight="12.75"/>
  <cols>
    <col min="1" max="1" width="4.28515625" style="1" customWidth="1"/>
    <col min="2" max="2" width="35.7109375" style="1" customWidth="1"/>
    <col min="3" max="3" width="9.7109375" style="1" customWidth="1"/>
    <col min="4" max="4" width="8.28515625" style="2" customWidth="1"/>
    <col min="5" max="5" width="11.42578125" style="3" customWidth="1"/>
    <col min="6" max="6" width="10.42578125" style="3" customWidth="1"/>
    <col min="7" max="7" width="14.42578125" style="3" customWidth="1"/>
    <col min="8" max="8" width="10.5703125" style="3" customWidth="1"/>
    <col min="9" max="9" width="11.5703125" style="3" customWidth="1"/>
    <col min="10" max="10" width="8.7109375" style="4" customWidth="1"/>
    <col min="11" max="11" width="15" style="3" customWidth="1"/>
    <col min="12" max="16384" width="9.140625" style="5"/>
  </cols>
  <sheetData>
    <row r="1" spans="1: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ht="82.9" customHeigh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</row>
    <row r="6" spans="1:15" ht="45">
      <c r="A6" s="8">
        <v>1</v>
      </c>
      <c r="B6" s="9" t="s">
        <v>14</v>
      </c>
      <c r="C6" s="9">
        <v>426293</v>
      </c>
      <c r="D6" s="9" t="s">
        <v>15</v>
      </c>
      <c r="E6" s="9">
        <v>23</v>
      </c>
      <c r="F6" s="10">
        <v>510.57</v>
      </c>
      <c r="G6" s="10">
        <f>F6*E6</f>
        <v>11743.11</v>
      </c>
      <c r="H6" s="10" t="s">
        <v>16</v>
      </c>
      <c r="I6" s="10" t="s">
        <v>17</v>
      </c>
      <c r="J6" s="11" t="s">
        <v>18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0.4</v>
      </c>
    </row>
    <row r="7" spans="1:15" ht="45">
      <c r="A7" s="8">
        <v>2</v>
      </c>
      <c r="B7" s="9" t="s">
        <v>19</v>
      </c>
      <c r="C7" s="9">
        <v>341939</v>
      </c>
      <c r="D7" s="9" t="s">
        <v>20</v>
      </c>
      <c r="E7" s="9">
        <v>75</v>
      </c>
      <c r="F7" s="10">
        <v>607.49</v>
      </c>
      <c r="G7" s="10">
        <f t="shared" ref="G7:G69" si="0">F7*E7</f>
        <v>45561.75</v>
      </c>
      <c r="H7" s="10" t="s">
        <v>16</v>
      </c>
      <c r="I7" s="10" t="s">
        <v>17</v>
      </c>
      <c r="J7" s="11" t="s">
        <v>18</v>
      </c>
      <c r="K7" s="12">
        <f t="shared" ref="K7:K69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0.4</v>
      </c>
    </row>
    <row r="8" spans="1:15" ht="78.75">
      <c r="A8" s="8">
        <v>3</v>
      </c>
      <c r="B8" s="9" t="s">
        <v>21</v>
      </c>
      <c r="C8" s="9">
        <v>478041</v>
      </c>
      <c r="D8" s="9" t="s">
        <v>22</v>
      </c>
      <c r="E8" s="9">
        <v>32</v>
      </c>
      <c r="F8" s="10">
        <v>109.9</v>
      </c>
      <c r="G8" s="10">
        <f t="shared" si="0"/>
        <v>3516.8</v>
      </c>
      <c r="H8" s="10" t="s">
        <v>16</v>
      </c>
      <c r="I8" s="10" t="s">
        <v>17</v>
      </c>
      <c r="J8" s="11" t="s">
        <v>18</v>
      </c>
      <c r="K8" s="12">
        <f t="shared" si="1"/>
        <v>0.12</v>
      </c>
      <c r="M8" s="13"/>
      <c r="O8" s="14"/>
    </row>
    <row r="9" spans="1:15" ht="45">
      <c r="A9" s="8">
        <v>4</v>
      </c>
      <c r="B9" s="9" t="s">
        <v>23</v>
      </c>
      <c r="C9" s="9">
        <v>478040</v>
      </c>
      <c r="D9" s="9" t="s">
        <v>24</v>
      </c>
      <c r="E9" s="9">
        <v>2</v>
      </c>
      <c r="F9" s="10">
        <v>3857.14</v>
      </c>
      <c r="G9" s="10">
        <f t="shared" si="0"/>
        <v>7714.28</v>
      </c>
      <c r="H9" s="10" t="s">
        <v>16</v>
      </c>
      <c r="I9" s="10" t="s">
        <v>17</v>
      </c>
      <c r="J9" s="11" t="s">
        <v>18</v>
      </c>
      <c r="K9" s="12">
        <f t="shared" si="1"/>
        <v>0.8</v>
      </c>
    </row>
    <row r="10" spans="1:15" ht="67.5">
      <c r="A10" s="8">
        <v>5</v>
      </c>
      <c r="B10" s="9" t="s">
        <v>25</v>
      </c>
      <c r="C10" s="9">
        <v>412203</v>
      </c>
      <c r="D10" s="9" t="s">
        <v>26</v>
      </c>
      <c r="E10" s="9">
        <v>7</v>
      </c>
      <c r="F10" s="10">
        <v>788.48</v>
      </c>
      <c r="G10" s="10">
        <f t="shared" si="0"/>
        <v>5519.36</v>
      </c>
      <c r="H10" s="10" t="s">
        <v>16</v>
      </c>
      <c r="I10" s="10" t="s">
        <v>17</v>
      </c>
      <c r="J10" s="11" t="s">
        <v>18</v>
      </c>
      <c r="K10" s="12">
        <f t="shared" si="1"/>
        <v>0.4</v>
      </c>
    </row>
    <row r="11" spans="1:15" ht="67.5">
      <c r="A11" s="8">
        <v>6</v>
      </c>
      <c r="B11" s="9" t="s">
        <v>27</v>
      </c>
      <c r="C11" s="9">
        <v>420283</v>
      </c>
      <c r="D11" s="9" t="s">
        <v>26</v>
      </c>
      <c r="E11" s="9">
        <v>7</v>
      </c>
      <c r="F11" s="10">
        <v>1591.05</v>
      </c>
      <c r="G11" s="10">
        <f t="shared" si="0"/>
        <v>11137.35</v>
      </c>
      <c r="H11" s="10" t="s">
        <v>16</v>
      </c>
      <c r="I11" s="10" t="s">
        <v>17</v>
      </c>
      <c r="J11" s="11" t="s">
        <v>18</v>
      </c>
      <c r="K11" s="12">
        <f t="shared" si="1"/>
        <v>0.5</v>
      </c>
    </row>
    <row r="12" spans="1:15" ht="123.75">
      <c r="A12" s="8">
        <v>7</v>
      </c>
      <c r="B12" s="9" t="s">
        <v>28</v>
      </c>
      <c r="C12" s="9">
        <v>357757</v>
      </c>
      <c r="D12" s="9" t="s">
        <v>29</v>
      </c>
      <c r="E12" s="9">
        <v>5</v>
      </c>
      <c r="F12" s="10">
        <v>34.590000000000003</v>
      </c>
      <c r="G12" s="10">
        <f t="shared" si="0"/>
        <v>172.95</v>
      </c>
      <c r="H12" s="10" t="s">
        <v>16</v>
      </c>
      <c r="I12" s="10" t="s">
        <v>17</v>
      </c>
      <c r="J12" s="11" t="s">
        <v>18</v>
      </c>
      <c r="K12" s="12">
        <f t="shared" si="1"/>
        <v>0.05</v>
      </c>
    </row>
    <row r="13" spans="1:15" ht="56.25">
      <c r="A13" s="8">
        <v>8</v>
      </c>
      <c r="B13" s="9" t="s">
        <v>30</v>
      </c>
      <c r="C13" s="9">
        <v>432147</v>
      </c>
      <c r="D13" s="9" t="s">
        <v>31</v>
      </c>
      <c r="E13" s="9">
        <v>30</v>
      </c>
      <c r="F13" s="10">
        <v>55.55</v>
      </c>
      <c r="G13" s="10">
        <f t="shared" si="0"/>
        <v>1666.5</v>
      </c>
      <c r="H13" s="10" t="s">
        <v>16</v>
      </c>
      <c r="I13" s="10" t="s">
        <v>17</v>
      </c>
      <c r="J13" s="11" t="s">
        <v>18</v>
      </c>
      <c r="K13" s="12">
        <f t="shared" si="1"/>
        <v>0.1</v>
      </c>
    </row>
    <row r="14" spans="1:15" ht="56.25">
      <c r="A14" s="8">
        <v>9</v>
      </c>
      <c r="B14" s="9" t="s">
        <v>32</v>
      </c>
      <c r="C14" s="9">
        <v>368095</v>
      </c>
      <c r="D14" s="9" t="s">
        <v>33</v>
      </c>
      <c r="E14" s="9">
        <v>13</v>
      </c>
      <c r="F14" s="10">
        <v>83.63</v>
      </c>
      <c r="G14" s="10">
        <f t="shared" si="0"/>
        <v>1087.19</v>
      </c>
      <c r="H14" s="10" t="s">
        <v>16</v>
      </c>
      <c r="I14" s="10" t="s">
        <v>17</v>
      </c>
      <c r="J14" s="11" t="s">
        <v>18</v>
      </c>
      <c r="K14" s="12">
        <f t="shared" si="1"/>
        <v>0.1</v>
      </c>
    </row>
    <row r="15" spans="1:15" ht="22.5">
      <c r="A15" s="8">
        <v>10</v>
      </c>
      <c r="B15" s="9" t="s">
        <v>34</v>
      </c>
      <c r="C15" s="9">
        <v>460172</v>
      </c>
      <c r="D15" s="9" t="s">
        <v>35</v>
      </c>
      <c r="E15" s="9">
        <v>3</v>
      </c>
      <c r="F15" s="10">
        <v>1310.28</v>
      </c>
      <c r="G15" s="10">
        <f t="shared" si="0"/>
        <v>3930.84</v>
      </c>
      <c r="H15" s="10" t="s">
        <v>16</v>
      </c>
      <c r="I15" s="10" t="s">
        <v>17</v>
      </c>
      <c r="J15" s="11" t="s">
        <v>18</v>
      </c>
      <c r="K15" s="12">
        <f t="shared" si="1"/>
        <v>0.5</v>
      </c>
    </row>
    <row r="16" spans="1:15" ht="33.75">
      <c r="A16" s="8">
        <v>11</v>
      </c>
      <c r="B16" s="9" t="s">
        <v>36</v>
      </c>
      <c r="C16" s="9">
        <v>460172</v>
      </c>
      <c r="D16" s="9" t="s">
        <v>37</v>
      </c>
      <c r="E16" s="9">
        <v>2</v>
      </c>
      <c r="F16" s="10">
        <v>2342.04</v>
      </c>
      <c r="G16" s="10">
        <f t="shared" si="0"/>
        <v>4684.08</v>
      </c>
      <c r="H16" s="10" t="s">
        <v>16</v>
      </c>
      <c r="I16" s="10" t="s">
        <v>17</v>
      </c>
      <c r="J16" s="11" t="s">
        <v>18</v>
      </c>
      <c r="K16" s="12">
        <f t="shared" si="1"/>
        <v>0.8</v>
      </c>
    </row>
    <row r="17" spans="1:14">
      <c r="A17" s="8">
        <v>12</v>
      </c>
      <c r="B17" s="9" t="s">
        <v>38</v>
      </c>
      <c r="C17" s="9">
        <v>449177</v>
      </c>
      <c r="D17" s="9" t="s">
        <v>39</v>
      </c>
      <c r="E17" s="9">
        <v>3</v>
      </c>
      <c r="F17" s="10">
        <v>1441</v>
      </c>
      <c r="G17" s="10">
        <f t="shared" si="0"/>
        <v>4323</v>
      </c>
      <c r="H17" s="10" t="s">
        <v>16</v>
      </c>
      <c r="I17" s="10" t="s">
        <v>17</v>
      </c>
      <c r="J17" s="11" t="s">
        <v>18</v>
      </c>
      <c r="K17" s="12">
        <f t="shared" si="1"/>
        <v>0.5</v>
      </c>
    </row>
    <row r="18" spans="1:14" ht="56.25">
      <c r="A18" s="8">
        <v>13</v>
      </c>
      <c r="B18" s="9" t="s">
        <v>40</v>
      </c>
      <c r="C18" s="9">
        <v>412715</v>
      </c>
      <c r="D18" s="9" t="s">
        <v>41</v>
      </c>
      <c r="E18" s="9">
        <v>30</v>
      </c>
      <c r="F18" s="10">
        <v>1800</v>
      </c>
      <c r="G18" s="10">
        <f t="shared" si="0"/>
        <v>54000</v>
      </c>
      <c r="H18" s="10" t="s">
        <v>16</v>
      </c>
      <c r="I18" s="10" t="s">
        <v>17</v>
      </c>
      <c r="J18" s="11" t="s">
        <v>18</v>
      </c>
      <c r="K18" s="12">
        <f t="shared" si="1"/>
        <v>0.5</v>
      </c>
    </row>
    <row r="19" spans="1:14" ht="56.25">
      <c r="A19" s="8">
        <v>14</v>
      </c>
      <c r="B19" s="9" t="s">
        <v>42</v>
      </c>
      <c r="C19" s="9">
        <v>359635</v>
      </c>
      <c r="D19" s="9" t="s">
        <v>43</v>
      </c>
      <c r="E19" s="9">
        <v>3</v>
      </c>
      <c r="F19" s="10">
        <v>5066.47</v>
      </c>
      <c r="G19" s="10">
        <f t="shared" si="0"/>
        <v>15199.41</v>
      </c>
      <c r="H19" s="10" t="s">
        <v>16</v>
      </c>
      <c r="I19" s="10" t="s">
        <v>17</v>
      </c>
      <c r="J19" s="11" t="s">
        <v>18</v>
      </c>
      <c r="K19" s="12">
        <f t="shared" si="1"/>
        <v>25.332350000000002</v>
      </c>
    </row>
    <row r="20" spans="1:14" ht="33.75">
      <c r="A20" s="8">
        <v>15</v>
      </c>
      <c r="B20" s="9" t="s">
        <v>44</v>
      </c>
      <c r="C20" s="9">
        <v>399208</v>
      </c>
      <c r="D20" s="9" t="s">
        <v>39</v>
      </c>
      <c r="E20" s="9">
        <v>3</v>
      </c>
      <c r="F20" s="10">
        <v>707.93</v>
      </c>
      <c r="G20" s="10">
        <f t="shared" si="0"/>
        <v>2123.79</v>
      </c>
      <c r="H20" s="10" t="s">
        <v>16</v>
      </c>
      <c r="I20" s="10" t="s">
        <v>17</v>
      </c>
      <c r="J20" s="11" t="s">
        <v>18</v>
      </c>
      <c r="K20" s="12">
        <f t="shared" si="1"/>
        <v>0.4</v>
      </c>
    </row>
    <row r="21" spans="1:14" ht="45">
      <c r="A21" s="8">
        <v>16</v>
      </c>
      <c r="B21" s="9" t="s">
        <v>45</v>
      </c>
      <c r="C21" s="9">
        <v>413318</v>
      </c>
      <c r="D21" s="9" t="s">
        <v>41</v>
      </c>
      <c r="E21" s="9">
        <v>24</v>
      </c>
      <c r="F21" s="10">
        <v>8400</v>
      </c>
      <c r="G21" s="10">
        <f t="shared" si="0"/>
        <v>201600</v>
      </c>
      <c r="H21" s="10" t="s">
        <v>17</v>
      </c>
      <c r="I21" s="10" t="s">
        <v>17</v>
      </c>
      <c r="J21" s="11" t="s">
        <v>18</v>
      </c>
      <c r="K21" s="12">
        <f t="shared" si="1"/>
        <v>42</v>
      </c>
    </row>
    <row r="22" spans="1:14" ht="67.5">
      <c r="A22" s="8">
        <v>17</v>
      </c>
      <c r="B22" s="9" t="s">
        <v>46</v>
      </c>
      <c r="C22" s="9">
        <v>415144</v>
      </c>
      <c r="D22" s="9" t="s">
        <v>31</v>
      </c>
      <c r="E22" s="9">
        <v>500</v>
      </c>
      <c r="F22" s="10">
        <v>3.98</v>
      </c>
      <c r="G22" s="10">
        <f t="shared" si="0"/>
        <v>1990</v>
      </c>
      <c r="H22" s="10" t="s">
        <v>16</v>
      </c>
      <c r="I22" s="10" t="s">
        <v>17</v>
      </c>
      <c r="J22" s="11" t="s">
        <v>18</v>
      </c>
      <c r="K22" s="12">
        <f t="shared" si="1"/>
        <v>0.01</v>
      </c>
    </row>
    <row r="23" spans="1:14" ht="67.5">
      <c r="A23" s="8">
        <v>18</v>
      </c>
      <c r="B23" s="9" t="s">
        <v>47</v>
      </c>
      <c r="C23" s="9">
        <v>415131</v>
      </c>
      <c r="D23" s="9" t="s">
        <v>31</v>
      </c>
      <c r="E23" s="9">
        <v>1750</v>
      </c>
      <c r="F23" s="10">
        <v>1.31</v>
      </c>
      <c r="G23" s="10">
        <f t="shared" si="0"/>
        <v>2292.5</v>
      </c>
      <c r="H23" s="10" t="s">
        <v>16</v>
      </c>
      <c r="I23" s="10" t="s">
        <v>17</v>
      </c>
      <c r="J23" s="11" t="s">
        <v>18</v>
      </c>
      <c r="K23" s="12">
        <f t="shared" si="1"/>
        <v>0.01</v>
      </c>
    </row>
    <row r="24" spans="1:14" ht="67.5">
      <c r="A24" s="8">
        <v>19</v>
      </c>
      <c r="B24" s="9" t="s">
        <v>48</v>
      </c>
      <c r="C24" s="9">
        <v>364085</v>
      </c>
      <c r="D24" s="9" t="s">
        <v>31</v>
      </c>
      <c r="E24" s="9">
        <v>400</v>
      </c>
      <c r="F24" s="10">
        <v>25.71</v>
      </c>
      <c r="G24" s="10">
        <f t="shared" si="0"/>
        <v>10284</v>
      </c>
      <c r="H24" s="10" t="s">
        <v>16</v>
      </c>
      <c r="I24" s="10" t="s">
        <v>17</v>
      </c>
      <c r="J24" s="11" t="s">
        <v>18</v>
      </c>
      <c r="K24" s="12">
        <f t="shared" si="1"/>
        <v>0.05</v>
      </c>
    </row>
    <row r="25" spans="1:14" ht="22.5">
      <c r="A25" s="8">
        <v>20</v>
      </c>
      <c r="B25" s="9" t="s">
        <v>49</v>
      </c>
      <c r="C25" s="9">
        <v>334361</v>
      </c>
      <c r="D25" s="9" t="s">
        <v>31</v>
      </c>
      <c r="E25" s="9">
        <v>1000</v>
      </c>
      <c r="F25" s="10">
        <v>26.17</v>
      </c>
      <c r="G25" s="10">
        <f t="shared" si="0"/>
        <v>26170</v>
      </c>
      <c r="H25" s="10" t="s">
        <v>16</v>
      </c>
      <c r="I25" s="10" t="s">
        <v>17</v>
      </c>
      <c r="J25" s="11" t="s">
        <v>18</v>
      </c>
      <c r="K25" s="15">
        <v>5.0000000000000001E-4</v>
      </c>
    </row>
    <row r="26" spans="1:14" ht="45">
      <c r="A26" s="8">
        <v>21</v>
      </c>
      <c r="B26" s="9" t="s">
        <v>50</v>
      </c>
      <c r="C26" s="9">
        <v>334361</v>
      </c>
      <c r="D26" s="9" t="s">
        <v>51</v>
      </c>
      <c r="E26" s="9">
        <v>13</v>
      </c>
      <c r="F26" s="10">
        <v>490</v>
      </c>
      <c r="G26" s="10">
        <f t="shared" si="0"/>
        <v>6370</v>
      </c>
      <c r="H26" s="10" t="s">
        <v>16</v>
      </c>
      <c r="I26" s="10" t="s">
        <v>17</v>
      </c>
      <c r="J26" s="11" t="s">
        <v>18</v>
      </c>
      <c r="K26" s="12">
        <f t="shared" si="1"/>
        <v>0.2</v>
      </c>
    </row>
    <row r="27" spans="1:14" ht="22.5">
      <c r="A27" s="8">
        <v>22</v>
      </c>
      <c r="B27" s="9" t="s">
        <v>52</v>
      </c>
      <c r="C27" s="9">
        <v>334361</v>
      </c>
      <c r="D27" s="9" t="s">
        <v>53</v>
      </c>
      <c r="E27" s="9">
        <v>2</v>
      </c>
      <c r="F27" s="10">
        <v>4100</v>
      </c>
      <c r="G27" s="10">
        <f t="shared" si="0"/>
        <v>8200</v>
      </c>
      <c r="H27" s="10" t="s">
        <v>16</v>
      </c>
      <c r="I27" s="10" t="s">
        <v>17</v>
      </c>
      <c r="J27" s="11" t="s">
        <v>18</v>
      </c>
      <c r="K27" s="12">
        <f t="shared" si="1"/>
        <v>0.8</v>
      </c>
    </row>
    <row r="28" spans="1:14" ht="22.5">
      <c r="A28" s="8">
        <v>23</v>
      </c>
      <c r="B28" s="9" t="s">
        <v>54</v>
      </c>
      <c r="C28" s="9">
        <v>334361</v>
      </c>
      <c r="D28" s="9" t="s">
        <v>55</v>
      </c>
      <c r="E28" s="9">
        <v>19</v>
      </c>
      <c r="F28" s="10">
        <v>526.04999999999995</v>
      </c>
      <c r="G28" s="10">
        <f t="shared" si="0"/>
        <v>9994.9500000000007</v>
      </c>
      <c r="H28" s="10" t="s">
        <v>16</v>
      </c>
      <c r="I28" s="10" t="s">
        <v>17</v>
      </c>
      <c r="J28" s="11" t="s">
        <v>18</v>
      </c>
      <c r="K28" s="12">
        <f t="shared" si="1"/>
        <v>0.4</v>
      </c>
    </row>
    <row r="29" spans="1:14" ht="45">
      <c r="A29" s="8">
        <v>24</v>
      </c>
      <c r="B29" s="9" t="s">
        <v>56</v>
      </c>
      <c r="C29" s="9">
        <v>370436</v>
      </c>
      <c r="D29" s="9" t="s">
        <v>57</v>
      </c>
      <c r="E29" s="9">
        <v>4</v>
      </c>
      <c r="F29" s="10">
        <v>739.28</v>
      </c>
      <c r="G29" s="10">
        <f t="shared" si="0"/>
        <v>2957.12</v>
      </c>
      <c r="H29" s="10" t="s">
        <v>16</v>
      </c>
      <c r="I29" s="10" t="s">
        <v>17</v>
      </c>
      <c r="J29" s="11" t="s">
        <v>18</v>
      </c>
      <c r="K29" s="12">
        <f t="shared" si="1"/>
        <v>0.4</v>
      </c>
    </row>
    <row r="30" spans="1:14" ht="45">
      <c r="A30" s="8">
        <v>25</v>
      </c>
      <c r="B30" s="9" t="s">
        <v>58</v>
      </c>
      <c r="C30" s="9">
        <v>444841</v>
      </c>
      <c r="D30" s="9" t="s">
        <v>59</v>
      </c>
      <c r="E30" s="9">
        <v>4</v>
      </c>
      <c r="F30" s="10">
        <v>521.9</v>
      </c>
      <c r="G30" s="10">
        <f t="shared" si="0"/>
        <v>2087.6</v>
      </c>
      <c r="H30" s="10" t="s">
        <v>16</v>
      </c>
      <c r="I30" s="10" t="s">
        <v>17</v>
      </c>
      <c r="J30" s="11" t="s">
        <v>18</v>
      </c>
      <c r="K30" s="12">
        <f t="shared" si="1"/>
        <v>0.4</v>
      </c>
    </row>
    <row r="31" spans="1:14" ht="67.5">
      <c r="A31" s="8">
        <v>26</v>
      </c>
      <c r="B31" s="9" t="s">
        <v>60</v>
      </c>
      <c r="C31" s="9">
        <v>441582</v>
      </c>
      <c r="D31" s="9" t="s">
        <v>51</v>
      </c>
      <c r="E31" s="9">
        <v>11</v>
      </c>
      <c r="F31" s="10">
        <v>7165.3</v>
      </c>
      <c r="G31" s="10">
        <f t="shared" si="0"/>
        <v>78818.3</v>
      </c>
      <c r="H31" s="10" t="s">
        <v>16</v>
      </c>
      <c r="I31" s="10" t="s">
        <v>17</v>
      </c>
      <c r="J31" s="11" t="s">
        <v>18</v>
      </c>
      <c r="K31" s="12">
        <f t="shared" si="1"/>
        <v>35.826500000000003</v>
      </c>
    </row>
    <row r="32" spans="1:14" ht="45">
      <c r="A32" s="8">
        <v>27</v>
      </c>
      <c r="B32" s="9" t="s">
        <v>61</v>
      </c>
      <c r="C32" s="9">
        <v>412132</v>
      </c>
      <c r="D32" s="9" t="s">
        <v>51</v>
      </c>
      <c r="E32" s="9">
        <v>95</v>
      </c>
      <c r="F32" s="10">
        <v>355.73</v>
      </c>
      <c r="G32" s="10">
        <f t="shared" si="0"/>
        <v>33794.35</v>
      </c>
      <c r="H32" s="10" t="s">
        <v>16</v>
      </c>
      <c r="I32" s="10" t="s">
        <v>17</v>
      </c>
      <c r="J32" s="11" t="s">
        <v>18</v>
      </c>
      <c r="K32" s="12">
        <f t="shared" si="1"/>
        <v>0.2</v>
      </c>
      <c r="M32" s="13"/>
      <c r="N32" s="14"/>
    </row>
    <row r="33" spans="1:11" ht="33.75">
      <c r="A33" s="8">
        <v>28</v>
      </c>
      <c r="B33" s="9" t="s">
        <v>62</v>
      </c>
      <c r="C33" s="9">
        <v>431634</v>
      </c>
      <c r="D33" s="9" t="s">
        <v>51</v>
      </c>
      <c r="E33" s="9">
        <v>8</v>
      </c>
      <c r="F33" s="10">
        <v>317.79000000000002</v>
      </c>
      <c r="G33" s="10">
        <f t="shared" si="0"/>
        <v>2542.3200000000002</v>
      </c>
      <c r="H33" s="10" t="s">
        <v>16</v>
      </c>
      <c r="I33" s="10" t="s">
        <v>17</v>
      </c>
      <c r="J33" s="11" t="s">
        <v>18</v>
      </c>
      <c r="K33" s="12">
        <f t="shared" si="1"/>
        <v>0.2</v>
      </c>
    </row>
    <row r="34" spans="1:11" ht="33.75">
      <c r="A34" s="8">
        <v>29</v>
      </c>
      <c r="B34" s="9" t="s">
        <v>63</v>
      </c>
      <c r="C34" s="9">
        <v>478476</v>
      </c>
      <c r="D34" s="9" t="s">
        <v>64</v>
      </c>
      <c r="E34" s="9">
        <v>17</v>
      </c>
      <c r="F34" s="10">
        <v>416.73</v>
      </c>
      <c r="G34" s="10">
        <f t="shared" si="0"/>
        <v>7084.41</v>
      </c>
      <c r="H34" s="10" t="s">
        <v>16</v>
      </c>
      <c r="I34" s="10" t="s">
        <v>17</v>
      </c>
      <c r="J34" s="11" t="s">
        <v>18</v>
      </c>
      <c r="K34" s="12">
        <f t="shared" si="1"/>
        <v>0.2</v>
      </c>
    </row>
    <row r="35" spans="1:11" ht="56.25">
      <c r="A35" s="8">
        <v>30</v>
      </c>
      <c r="B35" s="9" t="s">
        <v>65</v>
      </c>
      <c r="C35" s="9">
        <v>334361</v>
      </c>
      <c r="D35" s="9" t="s">
        <v>51</v>
      </c>
      <c r="E35" s="9">
        <v>235</v>
      </c>
      <c r="F35" s="10">
        <v>1095.72</v>
      </c>
      <c r="G35" s="10">
        <f t="shared" si="0"/>
        <v>257494.2</v>
      </c>
      <c r="H35" s="10" t="s">
        <v>17</v>
      </c>
      <c r="I35" s="10" t="s">
        <v>17</v>
      </c>
      <c r="J35" s="11" t="s">
        <v>18</v>
      </c>
      <c r="K35" s="12">
        <f t="shared" si="1"/>
        <v>0.5</v>
      </c>
    </row>
    <row r="36" spans="1:11" ht="56.25">
      <c r="A36" s="8">
        <v>31</v>
      </c>
      <c r="B36" s="9" t="s">
        <v>66</v>
      </c>
      <c r="C36" s="9">
        <v>455411</v>
      </c>
      <c r="D36" s="9" t="s">
        <v>51</v>
      </c>
      <c r="E36" s="9">
        <v>4</v>
      </c>
      <c r="F36" s="10">
        <v>80.3</v>
      </c>
      <c r="G36" s="10">
        <f t="shared" si="0"/>
        <v>321.2</v>
      </c>
      <c r="H36" s="10" t="s">
        <v>16</v>
      </c>
      <c r="I36" s="10" t="s">
        <v>17</v>
      </c>
      <c r="J36" s="11" t="s">
        <v>18</v>
      </c>
      <c r="K36" s="12">
        <f t="shared" si="1"/>
        <v>0.1</v>
      </c>
    </row>
    <row r="37" spans="1:11" ht="33.75">
      <c r="A37" s="8">
        <v>32</v>
      </c>
      <c r="B37" s="9" t="s">
        <v>67</v>
      </c>
      <c r="C37" s="9">
        <v>357954</v>
      </c>
      <c r="D37" s="9" t="s">
        <v>68</v>
      </c>
      <c r="E37" s="9">
        <v>2</v>
      </c>
      <c r="F37" s="10">
        <v>88.33</v>
      </c>
      <c r="G37" s="10">
        <f t="shared" si="0"/>
        <v>176.66</v>
      </c>
      <c r="H37" s="10" t="s">
        <v>16</v>
      </c>
      <c r="I37" s="10" t="s">
        <v>17</v>
      </c>
      <c r="J37" s="11" t="s">
        <v>18</v>
      </c>
      <c r="K37" s="12">
        <f t="shared" si="1"/>
        <v>0.1</v>
      </c>
    </row>
    <row r="38" spans="1:11" ht="45">
      <c r="A38" s="8">
        <v>33</v>
      </c>
      <c r="B38" s="9" t="s">
        <v>69</v>
      </c>
      <c r="C38" s="9">
        <v>415173</v>
      </c>
      <c r="D38" s="9" t="s">
        <v>51</v>
      </c>
      <c r="E38" s="9">
        <v>2</v>
      </c>
      <c r="F38" s="10">
        <v>6432.84</v>
      </c>
      <c r="G38" s="10">
        <f t="shared" si="0"/>
        <v>12865.68</v>
      </c>
      <c r="H38" s="10" t="s">
        <v>16</v>
      </c>
      <c r="I38" s="10" t="s">
        <v>17</v>
      </c>
      <c r="J38" s="11" t="s">
        <v>18</v>
      </c>
      <c r="K38" s="12">
        <f t="shared" si="1"/>
        <v>32.164200000000001</v>
      </c>
    </row>
    <row r="39" spans="1:11" ht="90">
      <c r="A39" s="8">
        <v>34</v>
      </c>
      <c r="B39" s="9" t="s">
        <v>70</v>
      </c>
      <c r="C39" s="9">
        <v>475060</v>
      </c>
      <c r="D39" s="9" t="s">
        <v>51</v>
      </c>
      <c r="E39" s="9">
        <v>3</v>
      </c>
      <c r="F39" s="10">
        <v>3158.11</v>
      </c>
      <c r="G39" s="10">
        <f t="shared" si="0"/>
        <v>9474.33</v>
      </c>
      <c r="H39" s="10" t="s">
        <v>16</v>
      </c>
      <c r="I39" s="10" t="s">
        <v>17</v>
      </c>
      <c r="J39" s="11" t="s">
        <v>18</v>
      </c>
      <c r="K39" s="12">
        <f t="shared" si="1"/>
        <v>0.8</v>
      </c>
    </row>
    <row r="40" spans="1:11" ht="101.25">
      <c r="A40" s="8">
        <v>35</v>
      </c>
      <c r="B40" s="9" t="s">
        <v>71</v>
      </c>
      <c r="C40" s="9">
        <v>475060</v>
      </c>
      <c r="D40" s="9" t="s">
        <v>51</v>
      </c>
      <c r="E40" s="9">
        <v>3</v>
      </c>
      <c r="F40" s="10">
        <v>3017.13</v>
      </c>
      <c r="G40" s="10">
        <f t="shared" si="0"/>
        <v>9051.39</v>
      </c>
      <c r="H40" s="10" t="s">
        <v>16</v>
      </c>
      <c r="I40" s="10" t="s">
        <v>17</v>
      </c>
      <c r="J40" s="11" t="s">
        <v>18</v>
      </c>
      <c r="K40" s="12">
        <f t="shared" si="1"/>
        <v>0.8</v>
      </c>
    </row>
    <row r="41" spans="1:11" ht="33.75">
      <c r="A41" s="8">
        <v>36</v>
      </c>
      <c r="B41" s="9" t="s">
        <v>72</v>
      </c>
      <c r="C41" s="9">
        <v>475060</v>
      </c>
      <c r="D41" s="9" t="s">
        <v>51</v>
      </c>
      <c r="E41" s="9">
        <v>3</v>
      </c>
      <c r="F41" s="10">
        <v>3424.03</v>
      </c>
      <c r="G41" s="10">
        <f t="shared" si="0"/>
        <v>10272.09</v>
      </c>
      <c r="H41" s="10" t="s">
        <v>16</v>
      </c>
      <c r="I41" s="10" t="s">
        <v>17</v>
      </c>
      <c r="J41" s="11" t="s">
        <v>18</v>
      </c>
      <c r="K41" s="12">
        <f t="shared" si="1"/>
        <v>0.8</v>
      </c>
    </row>
    <row r="42" spans="1:11" ht="67.5">
      <c r="A42" s="8">
        <v>37</v>
      </c>
      <c r="B42" s="9" t="s">
        <v>73</v>
      </c>
      <c r="C42" s="9">
        <v>452734</v>
      </c>
      <c r="D42" s="9" t="s">
        <v>51</v>
      </c>
      <c r="E42" s="9">
        <v>4</v>
      </c>
      <c r="F42" s="10">
        <v>73</v>
      </c>
      <c r="G42" s="10">
        <f t="shared" si="0"/>
        <v>292</v>
      </c>
      <c r="H42" s="10" t="s">
        <v>16</v>
      </c>
      <c r="I42" s="10" t="s">
        <v>17</v>
      </c>
      <c r="J42" s="11" t="s">
        <v>18</v>
      </c>
      <c r="K42" s="12">
        <f t="shared" si="1"/>
        <v>0.1</v>
      </c>
    </row>
    <row r="43" spans="1:11" ht="33.75">
      <c r="A43" s="8">
        <v>38</v>
      </c>
      <c r="B43" s="9" t="s">
        <v>74</v>
      </c>
      <c r="C43" s="9">
        <v>429164</v>
      </c>
      <c r="D43" s="9" t="s">
        <v>51</v>
      </c>
      <c r="E43" s="9">
        <v>3</v>
      </c>
      <c r="F43" s="10">
        <v>61</v>
      </c>
      <c r="G43" s="10">
        <f t="shared" si="0"/>
        <v>183</v>
      </c>
      <c r="H43" s="10" t="s">
        <v>16</v>
      </c>
      <c r="I43" s="10" t="s">
        <v>17</v>
      </c>
      <c r="J43" s="11" t="s">
        <v>18</v>
      </c>
      <c r="K43" s="12">
        <f t="shared" si="1"/>
        <v>0.1</v>
      </c>
    </row>
    <row r="44" spans="1:11" ht="67.5">
      <c r="A44" s="8">
        <v>39</v>
      </c>
      <c r="B44" s="9" t="s">
        <v>75</v>
      </c>
      <c r="C44" s="9">
        <v>333459</v>
      </c>
      <c r="D44" s="9" t="s">
        <v>51</v>
      </c>
      <c r="E44" s="9">
        <v>20</v>
      </c>
      <c r="F44" s="10">
        <v>105.3</v>
      </c>
      <c r="G44" s="10">
        <f t="shared" si="0"/>
        <v>2106</v>
      </c>
      <c r="H44" s="10" t="s">
        <v>16</v>
      </c>
      <c r="I44" s="10" t="s">
        <v>17</v>
      </c>
      <c r="J44" s="11" t="s">
        <v>18</v>
      </c>
      <c r="K44" s="12">
        <f t="shared" si="1"/>
        <v>0.12</v>
      </c>
    </row>
    <row r="45" spans="1:11" ht="67.5">
      <c r="A45" s="8">
        <v>40</v>
      </c>
      <c r="B45" s="9" t="s">
        <v>76</v>
      </c>
      <c r="C45" s="9">
        <v>351638</v>
      </c>
      <c r="D45" s="9" t="s">
        <v>51</v>
      </c>
      <c r="E45" s="9">
        <v>4</v>
      </c>
      <c r="F45" s="10">
        <v>71.63</v>
      </c>
      <c r="G45" s="10">
        <f t="shared" si="0"/>
        <v>286.52</v>
      </c>
      <c r="H45" s="10" t="s">
        <v>16</v>
      </c>
      <c r="I45" s="10" t="s">
        <v>17</v>
      </c>
      <c r="J45" s="11" t="s">
        <v>18</v>
      </c>
      <c r="K45" s="12">
        <f t="shared" si="1"/>
        <v>0.1</v>
      </c>
    </row>
    <row r="46" spans="1:11" ht="67.5">
      <c r="A46" s="8">
        <v>41</v>
      </c>
      <c r="B46" s="9" t="s">
        <v>77</v>
      </c>
      <c r="C46" s="9">
        <v>438097</v>
      </c>
      <c r="D46" s="9" t="s">
        <v>51</v>
      </c>
      <c r="E46" s="9">
        <v>4</v>
      </c>
      <c r="F46" s="10">
        <v>72.33</v>
      </c>
      <c r="G46" s="10">
        <f t="shared" si="0"/>
        <v>289.32</v>
      </c>
      <c r="H46" s="10" t="s">
        <v>16</v>
      </c>
      <c r="I46" s="10" t="s">
        <v>17</v>
      </c>
      <c r="J46" s="11" t="s">
        <v>18</v>
      </c>
      <c r="K46" s="12">
        <f t="shared" si="1"/>
        <v>0.1</v>
      </c>
    </row>
    <row r="47" spans="1:11" ht="67.5">
      <c r="A47" s="8">
        <v>42</v>
      </c>
      <c r="B47" s="9" t="s">
        <v>78</v>
      </c>
      <c r="C47" s="9">
        <v>331742</v>
      </c>
      <c r="D47" s="9" t="s">
        <v>51</v>
      </c>
      <c r="E47" s="9">
        <v>14</v>
      </c>
      <c r="F47" s="10">
        <v>36.880000000000003</v>
      </c>
      <c r="G47" s="10">
        <f t="shared" si="0"/>
        <v>516.32000000000005</v>
      </c>
      <c r="H47" s="10" t="s">
        <v>16</v>
      </c>
      <c r="I47" s="10" t="s">
        <v>17</v>
      </c>
      <c r="J47" s="11" t="s">
        <v>18</v>
      </c>
      <c r="K47" s="12">
        <f t="shared" si="1"/>
        <v>0.05</v>
      </c>
    </row>
    <row r="48" spans="1:11" ht="67.5">
      <c r="A48" s="8">
        <v>43</v>
      </c>
      <c r="B48" s="9" t="s">
        <v>79</v>
      </c>
      <c r="C48" s="9">
        <v>331754</v>
      </c>
      <c r="D48" s="9" t="s">
        <v>51</v>
      </c>
      <c r="E48" s="9">
        <v>9</v>
      </c>
      <c r="F48" s="10">
        <v>20.23</v>
      </c>
      <c r="G48" s="10">
        <f t="shared" si="0"/>
        <v>182.07</v>
      </c>
      <c r="H48" s="10" t="s">
        <v>16</v>
      </c>
      <c r="I48" s="10" t="s">
        <v>17</v>
      </c>
      <c r="J48" s="11" t="s">
        <v>18</v>
      </c>
      <c r="K48" s="12">
        <f t="shared" si="1"/>
        <v>0.05</v>
      </c>
    </row>
    <row r="49" spans="1:11" ht="67.5">
      <c r="A49" s="8">
        <v>44</v>
      </c>
      <c r="B49" s="9" t="s">
        <v>80</v>
      </c>
      <c r="C49" s="9">
        <v>412262</v>
      </c>
      <c r="D49" s="9" t="s">
        <v>51</v>
      </c>
      <c r="E49" s="9">
        <v>20</v>
      </c>
      <c r="F49" s="10">
        <v>72</v>
      </c>
      <c r="G49" s="10">
        <f t="shared" si="0"/>
        <v>1440</v>
      </c>
      <c r="H49" s="10" t="s">
        <v>16</v>
      </c>
      <c r="I49" s="10" t="s">
        <v>17</v>
      </c>
      <c r="J49" s="11" t="s">
        <v>18</v>
      </c>
      <c r="K49" s="12">
        <f t="shared" si="1"/>
        <v>0.1</v>
      </c>
    </row>
    <row r="50" spans="1:11" ht="67.5">
      <c r="A50" s="8">
        <v>45</v>
      </c>
      <c r="B50" s="9" t="s">
        <v>81</v>
      </c>
      <c r="C50" s="9">
        <v>482539</v>
      </c>
      <c r="D50" s="9" t="s">
        <v>51</v>
      </c>
      <c r="E50" s="9">
        <v>18</v>
      </c>
      <c r="F50" s="10">
        <v>56.03</v>
      </c>
      <c r="G50" s="10">
        <f t="shared" si="0"/>
        <v>1008.54</v>
      </c>
      <c r="H50" s="10" t="s">
        <v>16</v>
      </c>
      <c r="I50" s="10" t="s">
        <v>17</v>
      </c>
      <c r="J50" s="11" t="s">
        <v>18</v>
      </c>
      <c r="K50" s="12">
        <f t="shared" si="1"/>
        <v>0.1</v>
      </c>
    </row>
    <row r="51" spans="1:11" ht="67.5">
      <c r="A51" s="8">
        <v>46</v>
      </c>
      <c r="B51" s="9" t="s">
        <v>82</v>
      </c>
      <c r="C51" s="9">
        <v>331408</v>
      </c>
      <c r="D51" s="9" t="s">
        <v>51</v>
      </c>
      <c r="E51" s="9">
        <v>16</v>
      </c>
      <c r="F51" s="10">
        <v>75.19</v>
      </c>
      <c r="G51" s="10">
        <f t="shared" si="0"/>
        <v>1203.04</v>
      </c>
      <c r="H51" s="10" t="s">
        <v>16</v>
      </c>
      <c r="I51" s="10" t="s">
        <v>17</v>
      </c>
      <c r="J51" s="11" t="s">
        <v>18</v>
      </c>
      <c r="K51" s="12">
        <f t="shared" si="1"/>
        <v>0.1</v>
      </c>
    </row>
    <row r="52" spans="1:11" ht="67.5">
      <c r="A52" s="8">
        <v>47</v>
      </c>
      <c r="B52" s="9" t="s">
        <v>83</v>
      </c>
      <c r="C52" s="9">
        <v>350233</v>
      </c>
      <c r="D52" s="9" t="s">
        <v>51</v>
      </c>
      <c r="E52" s="9">
        <v>11</v>
      </c>
      <c r="F52" s="10">
        <v>45.1</v>
      </c>
      <c r="G52" s="10">
        <f t="shared" si="0"/>
        <v>496.1</v>
      </c>
      <c r="H52" s="10" t="s">
        <v>16</v>
      </c>
      <c r="I52" s="10" t="s">
        <v>17</v>
      </c>
      <c r="J52" s="11" t="s">
        <v>18</v>
      </c>
      <c r="K52" s="12">
        <f t="shared" si="1"/>
        <v>0.05</v>
      </c>
    </row>
    <row r="53" spans="1:11" ht="67.5">
      <c r="A53" s="8">
        <v>48</v>
      </c>
      <c r="B53" s="9" t="s">
        <v>84</v>
      </c>
      <c r="C53" s="9">
        <v>331735</v>
      </c>
      <c r="D53" s="9" t="s">
        <v>51</v>
      </c>
      <c r="E53" s="9">
        <v>23</v>
      </c>
      <c r="F53" s="10">
        <v>114.17</v>
      </c>
      <c r="G53" s="10">
        <f t="shared" si="0"/>
        <v>2625.91</v>
      </c>
      <c r="H53" s="10" t="s">
        <v>16</v>
      </c>
      <c r="I53" s="10" t="s">
        <v>17</v>
      </c>
      <c r="J53" s="11" t="s">
        <v>18</v>
      </c>
      <c r="K53" s="12">
        <f t="shared" si="1"/>
        <v>0.12</v>
      </c>
    </row>
    <row r="54" spans="1:11" ht="67.5">
      <c r="A54" s="8">
        <v>49</v>
      </c>
      <c r="B54" s="9" t="s">
        <v>85</v>
      </c>
      <c r="C54" s="9">
        <v>331737</v>
      </c>
      <c r="D54" s="9" t="s">
        <v>51</v>
      </c>
      <c r="E54" s="9">
        <v>24</v>
      </c>
      <c r="F54" s="10">
        <v>117.5</v>
      </c>
      <c r="G54" s="10">
        <f t="shared" si="0"/>
        <v>2820</v>
      </c>
      <c r="H54" s="10" t="s">
        <v>16</v>
      </c>
      <c r="I54" s="10" t="s">
        <v>17</v>
      </c>
      <c r="J54" s="11" t="s">
        <v>18</v>
      </c>
      <c r="K54" s="12">
        <f t="shared" si="1"/>
        <v>0.12</v>
      </c>
    </row>
    <row r="55" spans="1:11" ht="67.5">
      <c r="A55" s="8">
        <v>50</v>
      </c>
      <c r="B55" s="9" t="s">
        <v>86</v>
      </c>
      <c r="C55" s="9">
        <v>416748</v>
      </c>
      <c r="D55" s="9" t="s">
        <v>51</v>
      </c>
      <c r="E55" s="9">
        <v>4</v>
      </c>
      <c r="F55" s="10">
        <v>105.27</v>
      </c>
      <c r="G55" s="10">
        <f t="shared" si="0"/>
        <v>421.08</v>
      </c>
      <c r="H55" s="10" t="s">
        <v>16</v>
      </c>
      <c r="I55" s="10" t="s">
        <v>17</v>
      </c>
      <c r="J55" s="11" t="s">
        <v>18</v>
      </c>
      <c r="K55" s="12">
        <f t="shared" si="1"/>
        <v>0.12</v>
      </c>
    </row>
    <row r="56" spans="1:11" ht="33.75">
      <c r="A56" s="8">
        <v>51</v>
      </c>
      <c r="B56" s="9" t="s">
        <v>87</v>
      </c>
      <c r="C56" s="9">
        <v>353695</v>
      </c>
      <c r="D56" s="9" t="s">
        <v>51</v>
      </c>
      <c r="E56" s="9">
        <v>5</v>
      </c>
      <c r="F56" s="10">
        <v>6639.03</v>
      </c>
      <c r="G56" s="10">
        <f t="shared" si="0"/>
        <v>33195.15</v>
      </c>
      <c r="H56" s="10" t="s">
        <v>16</v>
      </c>
      <c r="I56" s="10" t="s">
        <v>17</v>
      </c>
      <c r="J56" s="11" t="s">
        <v>18</v>
      </c>
      <c r="K56" s="12">
        <f t="shared" si="1"/>
        <v>33.195149999999998</v>
      </c>
    </row>
    <row r="57" spans="1:11" ht="45">
      <c r="A57" s="8">
        <v>52</v>
      </c>
      <c r="B57" s="9" t="s">
        <v>88</v>
      </c>
      <c r="C57" s="9">
        <v>353695</v>
      </c>
      <c r="D57" s="9" t="s">
        <v>51</v>
      </c>
      <c r="E57" s="9">
        <v>3</v>
      </c>
      <c r="F57" s="10">
        <v>172.84</v>
      </c>
      <c r="G57" s="10">
        <f t="shared" si="0"/>
        <v>518.52</v>
      </c>
      <c r="H57" s="10" t="s">
        <v>16</v>
      </c>
      <c r="I57" s="10" t="s">
        <v>17</v>
      </c>
      <c r="J57" s="11" t="s">
        <v>18</v>
      </c>
      <c r="K57" s="12">
        <f t="shared" si="1"/>
        <v>0.12</v>
      </c>
    </row>
    <row r="58" spans="1:11" ht="22.5">
      <c r="A58" s="8">
        <v>53</v>
      </c>
      <c r="B58" s="9" t="s">
        <v>89</v>
      </c>
      <c r="C58" s="9">
        <v>373657</v>
      </c>
      <c r="D58" s="9" t="s">
        <v>90</v>
      </c>
      <c r="E58" s="9">
        <v>17</v>
      </c>
      <c r="F58" s="10">
        <v>194.31</v>
      </c>
      <c r="G58" s="10">
        <f t="shared" si="0"/>
        <v>3303.27</v>
      </c>
      <c r="H58" s="10" t="s">
        <v>16</v>
      </c>
      <c r="I58" s="10" t="s">
        <v>17</v>
      </c>
      <c r="J58" s="11" t="s">
        <v>18</v>
      </c>
      <c r="K58" s="12">
        <f t="shared" si="1"/>
        <v>0.12</v>
      </c>
    </row>
    <row r="59" spans="1:11" ht="56.25">
      <c r="A59" s="8">
        <v>54</v>
      </c>
      <c r="B59" s="9" t="s">
        <v>91</v>
      </c>
      <c r="C59" s="9">
        <v>343029</v>
      </c>
      <c r="D59" s="9" t="s">
        <v>51</v>
      </c>
      <c r="E59" s="9">
        <v>7</v>
      </c>
      <c r="F59" s="10">
        <v>68.25</v>
      </c>
      <c r="G59" s="10">
        <f t="shared" si="0"/>
        <v>477.75</v>
      </c>
      <c r="H59" s="10" t="s">
        <v>16</v>
      </c>
      <c r="I59" s="10" t="s">
        <v>17</v>
      </c>
      <c r="J59" s="11" t="s">
        <v>18</v>
      </c>
      <c r="K59" s="12">
        <f t="shared" si="1"/>
        <v>0.1</v>
      </c>
    </row>
    <row r="60" spans="1:11" ht="78.75">
      <c r="A60" s="8">
        <v>55</v>
      </c>
      <c r="B60" s="9" t="s">
        <v>92</v>
      </c>
      <c r="C60" s="9">
        <v>407176</v>
      </c>
      <c r="D60" s="9" t="s">
        <v>51</v>
      </c>
      <c r="E60" s="9">
        <v>30</v>
      </c>
      <c r="F60" s="10">
        <v>227.68</v>
      </c>
      <c r="G60" s="10">
        <f t="shared" si="0"/>
        <v>6830.4</v>
      </c>
      <c r="H60" s="10" t="s">
        <v>16</v>
      </c>
      <c r="I60" s="10" t="s">
        <v>17</v>
      </c>
      <c r="J60" s="11" t="s">
        <v>18</v>
      </c>
      <c r="K60" s="12">
        <f t="shared" si="1"/>
        <v>0.2</v>
      </c>
    </row>
    <row r="61" spans="1:11" ht="56.25">
      <c r="A61" s="8">
        <v>56</v>
      </c>
      <c r="B61" s="9" t="s">
        <v>93</v>
      </c>
      <c r="C61" s="9">
        <v>407176</v>
      </c>
      <c r="D61" s="9" t="s">
        <v>51</v>
      </c>
      <c r="E61" s="9">
        <v>7</v>
      </c>
      <c r="F61" s="10">
        <v>65.78</v>
      </c>
      <c r="G61" s="10">
        <f t="shared" si="0"/>
        <v>460.46</v>
      </c>
      <c r="H61" s="10" t="s">
        <v>16</v>
      </c>
      <c r="I61" s="10" t="s">
        <v>17</v>
      </c>
      <c r="J61" s="11" t="s">
        <v>18</v>
      </c>
      <c r="K61" s="12">
        <f t="shared" si="1"/>
        <v>0.1</v>
      </c>
    </row>
    <row r="62" spans="1:11" ht="45">
      <c r="A62" s="8">
        <v>57</v>
      </c>
      <c r="B62" s="9" t="s">
        <v>94</v>
      </c>
      <c r="C62" s="9">
        <v>468479</v>
      </c>
      <c r="D62" s="9" t="s">
        <v>95</v>
      </c>
      <c r="E62" s="9">
        <v>12</v>
      </c>
      <c r="F62" s="10">
        <v>1287.74</v>
      </c>
      <c r="G62" s="10">
        <f t="shared" si="0"/>
        <v>15452.88</v>
      </c>
      <c r="H62" s="10" t="s">
        <v>16</v>
      </c>
      <c r="I62" s="10" t="s">
        <v>17</v>
      </c>
      <c r="J62" s="11" t="s">
        <v>18</v>
      </c>
      <c r="K62" s="12">
        <f t="shared" si="1"/>
        <v>0.5</v>
      </c>
    </row>
    <row r="63" spans="1:11" ht="45">
      <c r="A63" s="8">
        <v>58</v>
      </c>
      <c r="B63" s="9" t="s">
        <v>96</v>
      </c>
      <c r="C63" s="9">
        <v>468479</v>
      </c>
      <c r="D63" s="9" t="s">
        <v>95</v>
      </c>
      <c r="E63" s="9">
        <v>12</v>
      </c>
      <c r="F63" s="10">
        <v>1757.4</v>
      </c>
      <c r="G63" s="10">
        <f t="shared" si="0"/>
        <v>21088.799999999999</v>
      </c>
      <c r="H63" s="10" t="s">
        <v>16</v>
      </c>
      <c r="I63" s="10" t="s">
        <v>17</v>
      </c>
      <c r="J63" s="11" t="s">
        <v>18</v>
      </c>
      <c r="K63" s="12">
        <f t="shared" si="1"/>
        <v>0.5</v>
      </c>
    </row>
    <row r="64" spans="1:11" ht="56.25">
      <c r="A64" s="8">
        <v>59</v>
      </c>
      <c r="B64" s="9" t="s">
        <v>97</v>
      </c>
      <c r="C64" s="9">
        <v>331733</v>
      </c>
      <c r="D64" s="9" t="s">
        <v>51</v>
      </c>
      <c r="E64" s="9">
        <v>16</v>
      </c>
      <c r="F64" s="10">
        <v>200.33</v>
      </c>
      <c r="G64" s="10">
        <f t="shared" si="0"/>
        <v>3205.28</v>
      </c>
      <c r="H64" s="10" t="s">
        <v>16</v>
      </c>
      <c r="I64" s="10" t="s">
        <v>17</v>
      </c>
      <c r="J64" s="11" t="s">
        <v>18</v>
      </c>
      <c r="K64" s="12">
        <f t="shared" si="1"/>
        <v>0.2</v>
      </c>
    </row>
    <row r="65" spans="1:11" ht="33.75">
      <c r="A65" s="8">
        <v>60</v>
      </c>
      <c r="B65" s="9" t="s">
        <v>98</v>
      </c>
      <c r="C65" s="9">
        <v>333328</v>
      </c>
      <c r="D65" s="9" t="s">
        <v>51</v>
      </c>
      <c r="E65" s="9">
        <v>3</v>
      </c>
      <c r="F65" s="10">
        <v>1015.55</v>
      </c>
      <c r="G65" s="10">
        <f t="shared" si="0"/>
        <v>3046.65</v>
      </c>
      <c r="H65" s="10" t="s">
        <v>16</v>
      </c>
      <c r="I65" s="10" t="s">
        <v>17</v>
      </c>
      <c r="J65" s="11" t="s">
        <v>18</v>
      </c>
      <c r="K65" s="12">
        <f t="shared" si="1"/>
        <v>0.5</v>
      </c>
    </row>
    <row r="66" spans="1:11" ht="56.25">
      <c r="A66" s="8">
        <v>61</v>
      </c>
      <c r="B66" s="9" t="s">
        <v>99</v>
      </c>
      <c r="C66" s="9">
        <v>327215</v>
      </c>
      <c r="D66" s="9" t="s">
        <v>29</v>
      </c>
      <c r="E66" s="9">
        <v>70</v>
      </c>
      <c r="F66" s="10">
        <v>49.22</v>
      </c>
      <c r="G66" s="10">
        <f t="shared" si="0"/>
        <v>3445.4</v>
      </c>
      <c r="H66" s="10" t="s">
        <v>16</v>
      </c>
      <c r="I66" s="10" t="s">
        <v>17</v>
      </c>
      <c r="J66" s="11" t="s">
        <v>18</v>
      </c>
      <c r="K66" s="12">
        <f t="shared" si="1"/>
        <v>0.05</v>
      </c>
    </row>
    <row r="67" spans="1:11" ht="56.25">
      <c r="A67" s="8">
        <v>62</v>
      </c>
      <c r="B67" s="9" t="s">
        <v>100</v>
      </c>
      <c r="C67" s="9">
        <v>388556</v>
      </c>
      <c r="D67" s="9" t="s">
        <v>101</v>
      </c>
      <c r="E67" s="9">
        <v>3</v>
      </c>
      <c r="F67" s="10">
        <v>68.8</v>
      </c>
      <c r="G67" s="10">
        <f t="shared" si="0"/>
        <v>206.4</v>
      </c>
      <c r="H67" s="10" t="s">
        <v>16</v>
      </c>
      <c r="I67" s="10" t="s">
        <v>17</v>
      </c>
      <c r="J67" s="11" t="s">
        <v>18</v>
      </c>
      <c r="K67" s="12">
        <f t="shared" si="1"/>
        <v>0.1</v>
      </c>
    </row>
    <row r="68" spans="1:11" ht="33.75">
      <c r="A68" s="8">
        <v>63</v>
      </c>
      <c r="B68" s="9" t="s">
        <v>102</v>
      </c>
      <c r="C68" s="9">
        <v>426110</v>
      </c>
      <c r="D68" s="9" t="s">
        <v>39</v>
      </c>
      <c r="E68" s="9">
        <v>29</v>
      </c>
      <c r="F68" s="10">
        <v>695.2</v>
      </c>
      <c r="G68" s="10">
        <f t="shared" si="0"/>
        <v>20160.8</v>
      </c>
      <c r="H68" s="10" t="s">
        <v>16</v>
      </c>
      <c r="I68" s="10" t="s">
        <v>17</v>
      </c>
      <c r="J68" s="11" t="s">
        <v>18</v>
      </c>
      <c r="K68" s="12">
        <f t="shared" si="1"/>
        <v>0.4</v>
      </c>
    </row>
    <row r="69" spans="1:11" ht="101.25">
      <c r="A69" s="8">
        <v>64</v>
      </c>
      <c r="B69" s="9" t="s">
        <v>103</v>
      </c>
      <c r="C69" s="9">
        <v>394389</v>
      </c>
      <c r="D69" s="9" t="s">
        <v>104</v>
      </c>
      <c r="E69" s="9">
        <v>10</v>
      </c>
      <c r="F69" s="10">
        <v>201.98</v>
      </c>
      <c r="G69" s="10">
        <f t="shared" si="0"/>
        <v>2019.8</v>
      </c>
      <c r="H69" s="10" t="s">
        <v>16</v>
      </c>
      <c r="I69" s="10" t="s">
        <v>17</v>
      </c>
      <c r="J69" s="11" t="s">
        <v>18</v>
      </c>
      <c r="K69" s="12">
        <f t="shared" si="1"/>
        <v>0.2</v>
      </c>
    </row>
    <row r="70" spans="1:11" ht="45">
      <c r="A70" s="8">
        <v>65</v>
      </c>
      <c r="B70" s="9" t="s">
        <v>105</v>
      </c>
      <c r="C70" s="9">
        <v>481598</v>
      </c>
      <c r="D70" s="9" t="s">
        <v>51</v>
      </c>
      <c r="E70" s="9">
        <v>5</v>
      </c>
      <c r="F70" s="10">
        <v>117.09</v>
      </c>
      <c r="G70" s="10">
        <f t="shared" ref="G70:G103" si="2">F70*E70</f>
        <v>585.45000000000005</v>
      </c>
      <c r="H70" s="10" t="s">
        <v>16</v>
      </c>
      <c r="I70" s="10" t="s">
        <v>17</v>
      </c>
      <c r="J70" s="11" t="s">
        <v>18</v>
      </c>
      <c r="K70" s="12">
        <f t="shared" ref="K70:K103" si="3">IF(F70&lt;0.01,"",IF(AND(F70&gt;=0.01,F70&lt;=5),0.01,IF(F70&lt;=10,0.02,IF(F70&lt;=20,0.03,IF(F70&lt;=50,0.05,IF(F70&lt;=100,0.1,IF(F70&lt;=200,0.12,IF(F70&lt;=500,0.2,IF(F70&lt;=1000,0.4,IF(F70&lt;=2000,0.5,IF(F70&lt;=5000,0.8,IF(F70&lt;=10000,F70*0.005,"Avaliação Específica"))))))))))))</f>
        <v>0.12</v>
      </c>
    </row>
    <row r="71" spans="1:11" ht="56.25">
      <c r="A71" s="8">
        <v>66</v>
      </c>
      <c r="B71" s="9" t="s">
        <v>106</v>
      </c>
      <c r="C71" s="9">
        <v>345268</v>
      </c>
      <c r="D71" s="9" t="s">
        <v>51</v>
      </c>
      <c r="E71" s="9">
        <v>3</v>
      </c>
      <c r="F71" s="10">
        <v>88.13</v>
      </c>
      <c r="G71" s="10">
        <f t="shared" si="2"/>
        <v>264.39</v>
      </c>
      <c r="H71" s="10" t="s">
        <v>16</v>
      </c>
      <c r="I71" s="10" t="s">
        <v>17</v>
      </c>
      <c r="J71" s="11" t="s">
        <v>18</v>
      </c>
      <c r="K71" s="12">
        <f t="shared" si="3"/>
        <v>0.1</v>
      </c>
    </row>
    <row r="72" spans="1:11" ht="33.75">
      <c r="A72" s="8">
        <v>67</v>
      </c>
      <c r="B72" s="9" t="s">
        <v>107</v>
      </c>
      <c r="C72" s="9">
        <v>417362</v>
      </c>
      <c r="D72" s="9" t="s">
        <v>51</v>
      </c>
      <c r="E72" s="9">
        <v>3</v>
      </c>
      <c r="F72" s="10">
        <v>665.59</v>
      </c>
      <c r="G72" s="10">
        <f t="shared" si="2"/>
        <v>1996.77</v>
      </c>
      <c r="H72" s="10" t="s">
        <v>16</v>
      </c>
      <c r="I72" s="10" t="s">
        <v>17</v>
      </c>
      <c r="J72" s="11" t="s">
        <v>18</v>
      </c>
      <c r="K72" s="12">
        <f t="shared" si="3"/>
        <v>0.4</v>
      </c>
    </row>
    <row r="73" spans="1:11" ht="45">
      <c r="A73" s="8">
        <v>68</v>
      </c>
      <c r="B73" s="9" t="s">
        <v>108</v>
      </c>
      <c r="C73" s="9">
        <v>417362</v>
      </c>
      <c r="D73" s="9" t="s">
        <v>51</v>
      </c>
      <c r="E73" s="9">
        <v>2</v>
      </c>
      <c r="F73" s="10">
        <v>665.59</v>
      </c>
      <c r="G73" s="10">
        <f t="shared" si="2"/>
        <v>1331.18</v>
      </c>
      <c r="H73" s="10" t="s">
        <v>16</v>
      </c>
      <c r="I73" s="10" t="s">
        <v>17</v>
      </c>
      <c r="J73" s="11" t="s">
        <v>18</v>
      </c>
      <c r="K73" s="12">
        <f t="shared" si="3"/>
        <v>0.4</v>
      </c>
    </row>
    <row r="74" spans="1:11" ht="56.25">
      <c r="A74" s="8">
        <v>69</v>
      </c>
      <c r="B74" s="9" t="s">
        <v>109</v>
      </c>
      <c r="C74" s="9">
        <v>412973</v>
      </c>
      <c r="D74" s="9" t="s">
        <v>31</v>
      </c>
      <c r="E74" s="9">
        <v>425</v>
      </c>
      <c r="F74" s="10">
        <v>17.25</v>
      </c>
      <c r="G74" s="10">
        <f t="shared" si="2"/>
        <v>7331.25</v>
      </c>
      <c r="H74" s="10" t="s">
        <v>16</v>
      </c>
      <c r="I74" s="10" t="s">
        <v>17</v>
      </c>
      <c r="J74" s="11" t="s">
        <v>18</v>
      </c>
      <c r="K74" s="12">
        <f t="shared" si="3"/>
        <v>0.03</v>
      </c>
    </row>
    <row r="75" spans="1:11" ht="78.75">
      <c r="A75" s="8">
        <v>70</v>
      </c>
      <c r="B75" s="9" t="s">
        <v>110</v>
      </c>
      <c r="C75" s="9">
        <v>359014</v>
      </c>
      <c r="D75" s="9" t="s">
        <v>22</v>
      </c>
      <c r="E75" s="9">
        <v>7</v>
      </c>
      <c r="F75" s="10">
        <v>1843.98</v>
      </c>
      <c r="G75" s="10">
        <f t="shared" si="2"/>
        <v>12907.86</v>
      </c>
      <c r="H75" s="10" t="s">
        <v>16</v>
      </c>
      <c r="I75" s="10" t="s">
        <v>17</v>
      </c>
      <c r="J75" s="11" t="s">
        <v>18</v>
      </c>
      <c r="K75" s="12">
        <f t="shared" si="3"/>
        <v>0.5</v>
      </c>
    </row>
    <row r="76" spans="1:11" ht="45">
      <c r="A76" s="8">
        <v>71</v>
      </c>
      <c r="B76" s="9" t="s">
        <v>111</v>
      </c>
      <c r="C76" s="9">
        <v>411043</v>
      </c>
      <c r="D76" s="9" t="s">
        <v>112</v>
      </c>
      <c r="E76" s="9">
        <v>4</v>
      </c>
      <c r="F76" s="10">
        <v>1890</v>
      </c>
      <c r="G76" s="10">
        <f t="shared" si="2"/>
        <v>7560</v>
      </c>
      <c r="H76" s="10" t="s">
        <v>16</v>
      </c>
      <c r="I76" s="10" t="s">
        <v>17</v>
      </c>
      <c r="J76" s="11" t="s">
        <v>18</v>
      </c>
      <c r="K76" s="12">
        <f t="shared" si="3"/>
        <v>0.5</v>
      </c>
    </row>
    <row r="77" spans="1:11" ht="67.5">
      <c r="A77" s="8">
        <v>72</v>
      </c>
      <c r="B77" s="9" t="s">
        <v>113</v>
      </c>
      <c r="C77" s="9">
        <v>373657</v>
      </c>
      <c r="D77" s="9" t="s">
        <v>51</v>
      </c>
      <c r="E77" s="9">
        <v>55</v>
      </c>
      <c r="F77" s="10">
        <v>162.4</v>
      </c>
      <c r="G77" s="10">
        <f t="shared" si="2"/>
        <v>8932</v>
      </c>
      <c r="H77" s="10" t="s">
        <v>16</v>
      </c>
      <c r="I77" s="10" t="s">
        <v>17</v>
      </c>
      <c r="J77" s="11" t="s">
        <v>18</v>
      </c>
      <c r="K77" s="12">
        <f t="shared" si="3"/>
        <v>0.12</v>
      </c>
    </row>
    <row r="78" spans="1:11" ht="56.25">
      <c r="A78" s="8">
        <v>73</v>
      </c>
      <c r="B78" s="9" t="s">
        <v>114</v>
      </c>
      <c r="C78" s="9">
        <v>332718</v>
      </c>
      <c r="D78" s="9" t="s">
        <v>112</v>
      </c>
      <c r="E78" s="9">
        <v>3</v>
      </c>
      <c r="F78" s="10">
        <v>146</v>
      </c>
      <c r="G78" s="10">
        <f t="shared" si="2"/>
        <v>438</v>
      </c>
      <c r="H78" s="10" t="s">
        <v>16</v>
      </c>
      <c r="I78" s="10" t="s">
        <v>17</v>
      </c>
      <c r="J78" s="11" t="s">
        <v>18</v>
      </c>
      <c r="K78" s="12">
        <f t="shared" si="3"/>
        <v>0.12</v>
      </c>
    </row>
    <row r="79" spans="1:11" ht="90">
      <c r="A79" s="8">
        <v>74</v>
      </c>
      <c r="B79" s="9" t="s">
        <v>115</v>
      </c>
      <c r="C79" s="9">
        <v>462428</v>
      </c>
      <c r="D79" s="9" t="s">
        <v>51</v>
      </c>
      <c r="E79" s="9">
        <v>2</v>
      </c>
      <c r="F79" s="10">
        <v>1816</v>
      </c>
      <c r="G79" s="10">
        <f t="shared" si="2"/>
        <v>3632</v>
      </c>
      <c r="H79" s="10" t="s">
        <v>16</v>
      </c>
      <c r="I79" s="10" t="s">
        <v>17</v>
      </c>
      <c r="J79" s="11" t="s">
        <v>18</v>
      </c>
      <c r="K79" s="12">
        <f t="shared" si="3"/>
        <v>0.5</v>
      </c>
    </row>
    <row r="80" spans="1:11" ht="33.75">
      <c r="A80" s="8">
        <v>75</v>
      </c>
      <c r="B80" s="9" t="s">
        <v>116</v>
      </c>
      <c r="C80" s="9">
        <v>396183</v>
      </c>
      <c r="D80" s="9" t="s">
        <v>117</v>
      </c>
      <c r="E80" s="9">
        <v>24</v>
      </c>
      <c r="F80" s="10">
        <v>413.78</v>
      </c>
      <c r="G80" s="10">
        <f t="shared" si="2"/>
        <v>9930.7199999999993</v>
      </c>
      <c r="H80" s="10" t="s">
        <v>16</v>
      </c>
      <c r="I80" s="10" t="s">
        <v>17</v>
      </c>
      <c r="J80" s="11" t="s">
        <v>18</v>
      </c>
      <c r="K80" s="12">
        <f t="shared" si="3"/>
        <v>0.2</v>
      </c>
    </row>
    <row r="81" spans="1:11" ht="56.25">
      <c r="A81" s="8">
        <v>76</v>
      </c>
      <c r="B81" s="9" t="s">
        <v>118</v>
      </c>
      <c r="C81" s="9">
        <v>373656</v>
      </c>
      <c r="D81" s="9" t="s">
        <v>51</v>
      </c>
      <c r="E81" s="9">
        <v>40</v>
      </c>
      <c r="F81" s="10">
        <v>154.84</v>
      </c>
      <c r="G81" s="10">
        <f t="shared" si="2"/>
        <v>6193.6</v>
      </c>
      <c r="H81" s="10" t="s">
        <v>16</v>
      </c>
      <c r="I81" s="10" t="s">
        <v>17</v>
      </c>
      <c r="J81" s="11" t="s">
        <v>18</v>
      </c>
      <c r="K81" s="12">
        <f t="shared" si="3"/>
        <v>0.12</v>
      </c>
    </row>
    <row r="82" spans="1:11" ht="90">
      <c r="A82" s="8">
        <v>77</v>
      </c>
      <c r="B82" s="9" t="s">
        <v>119</v>
      </c>
      <c r="C82" s="9">
        <v>476022</v>
      </c>
      <c r="D82" s="9" t="s">
        <v>120</v>
      </c>
      <c r="E82" s="9">
        <v>14</v>
      </c>
      <c r="F82" s="10">
        <v>24.61</v>
      </c>
      <c r="G82" s="10">
        <f t="shared" si="2"/>
        <v>344.54</v>
      </c>
      <c r="H82" s="10" t="s">
        <v>16</v>
      </c>
      <c r="I82" s="10" t="s">
        <v>17</v>
      </c>
      <c r="J82" s="11" t="s">
        <v>18</v>
      </c>
      <c r="K82" s="12">
        <f t="shared" si="3"/>
        <v>0.05</v>
      </c>
    </row>
    <row r="83" spans="1:11" ht="90">
      <c r="A83" s="8">
        <v>78</v>
      </c>
      <c r="B83" s="9" t="s">
        <v>121</v>
      </c>
      <c r="C83" s="9">
        <v>327336</v>
      </c>
      <c r="D83" s="9" t="s">
        <v>120</v>
      </c>
      <c r="E83" s="9">
        <v>8</v>
      </c>
      <c r="F83" s="10">
        <v>39.369999999999997</v>
      </c>
      <c r="G83" s="10">
        <f t="shared" si="2"/>
        <v>314.95999999999998</v>
      </c>
      <c r="H83" s="10" t="s">
        <v>16</v>
      </c>
      <c r="I83" s="10" t="s">
        <v>17</v>
      </c>
      <c r="J83" s="11" t="s">
        <v>18</v>
      </c>
      <c r="K83" s="12">
        <f t="shared" si="3"/>
        <v>0.05</v>
      </c>
    </row>
    <row r="84" spans="1:11" ht="22.5">
      <c r="A84" s="8">
        <v>79</v>
      </c>
      <c r="B84" s="9" t="s">
        <v>122</v>
      </c>
      <c r="C84" s="9">
        <v>397452</v>
      </c>
      <c r="D84" s="9" t="s">
        <v>123</v>
      </c>
      <c r="E84" s="9">
        <v>3</v>
      </c>
      <c r="F84" s="10">
        <v>94.33</v>
      </c>
      <c r="G84" s="10">
        <f t="shared" si="2"/>
        <v>282.99</v>
      </c>
      <c r="H84" s="10" t="s">
        <v>16</v>
      </c>
      <c r="I84" s="10" t="s">
        <v>17</v>
      </c>
      <c r="J84" s="11" t="s">
        <v>18</v>
      </c>
      <c r="K84" s="12">
        <f t="shared" si="3"/>
        <v>0.1</v>
      </c>
    </row>
    <row r="85" spans="1:11" ht="78.75">
      <c r="A85" s="8">
        <v>80</v>
      </c>
      <c r="B85" s="9" t="s">
        <v>124</v>
      </c>
      <c r="C85" s="9">
        <v>383293</v>
      </c>
      <c r="D85" s="9" t="s">
        <v>120</v>
      </c>
      <c r="E85" s="9">
        <v>14</v>
      </c>
      <c r="F85" s="10">
        <v>949.9</v>
      </c>
      <c r="G85" s="10">
        <f t="shared" si="2"/>
        <v>13298.6</v>
      </c>
      <c r="H85" s="10" t="s">
        <v>16</v>
      </c>
      <c r="I85" s="10" t="s">
        <v>17</v>
      </c>
      <c r="J85" s="11" t="s">
        <v>18</v>
      </c>
      <c r="K85" s="12">
        <f t="shared" si="3"/>
        <v>0.4</v>
      </c>
    </row>
    <row r="86" spans="1:11" ht="45">
      <c r="A86" s="8">
        <v>81</v>
      </c>
      <c r="B86" s="9" t="s">
        <v>125</v>
      </c>
      <c r="C86" s="9">
        <v>461418</v>
      </c>
      <c r="D86" s="9" t="s">
        <v>51</v>
      </c>
      <c r="E86" s="9">
        <v>20</v>
      </c>
      <c r="F86" s="10">
        <v>680</v>
      </c>
      <c r="G86" s="10">
        <f t="shared" si="2"/>
        <v>13600</v>
      </c>
      <c r="H86" s="10" t="s">
        <v>16</v>
      </c>
      <c r="I86" s="10" t="s">
        <v>17</v>
      </c>
      <c r="J86" s="11" t="s">
        <v>18</v>
      </c>
      <c r="K86" s="12">
        <f t="shared" si="3"/>
        <v>0.4</v>
      </c>
    </row>
    <row r="87" spans="1:11" ht="56.25">
      <c r="A87" s="8">
        <v>82</v>
      </c>
      <c r="B87" s="9" t="s">
        <v>126</v>
      </c>
      <c r="C87" s="9">
        <v>439375</v>
      </c>
      <c r="D87" s="9" t="s">
        <v>51</v>
      </c>
      <c r="E87" s="9">
        <v>20</v>
      </c>
      <c r="F87" s="10">
        <v>169.9</v>
      </c>
      <c r="G87" s="10">
        <f t="shared" si="2"/>
        <v>3398</v>
      </c>
      <c r="H87" s="10" t="s">
        <v>16</v>
      </c>
      <c r="I87" s="10" t="s">
        <v>17</v>
      </c>
      <c r="J87" s="11" t="s">
        <v>18</v>
      </c>
      <c r="K87" s="12">
        <f t="shared" si="3"/>
        <v>0.12</v>
      </c>
    </row>
    <row r="88" spans="1:11" ht="45">
      <c r="A88" s="8">
        <v>83</v>
      </c>
      <c r="B88" s="9" t="s">
        <v>127</v>
      </c>
      <c r="C88" s="9">
        <v>360459</v>
      </c>
      <c r="D88" s="9" t="s">
        <v>128</v>
      </c>
      <c r="E88" s="9">
        <v>30</v>
      </c>
      <c r="F88" s="10">
        <v>206.04</v>
      </c>
      <c r="G88" s="10">
        <f t="shared" si="2"/>
        <v>6181.2</v>
      </c>
      <c r="H88" s="10" t="s">
        <v>16</v>
      </c>
      <c r="I88" s="10" t="s">
        <v>17</v>
      </c>
      <c r="J88" s="11" t="s">
        <v>18</v>
      </c>
      <c r="K88" s="12">
        <f t="shared" si="3"/>
        <v>0.2</v>
      </c>
    </row>
    <row r="89" spans="1:11" ht="22.5">
      <c r="A89" s="8">
        <v>84</v>
      </c>
      <c r="B89" s="9" t="s">
        <v>129</v>
      </c>
      <c r="C89" s="9">
        <v>376703</v>
      </c>
      <c r="D89" s="9" t="s">
        <v>130</v>
      </c>
      <c r="E89" s="9">
        <v>13</v>
      </c>
      <c r="F89" s="10">
        <v>332.34</v>
      </c>
      <c r="G89" s="10">
        <f t="shared" si="2"/>
        <v>4320.42</v>
      </c>
      <c r="H89" s="10" t="s">
        <v>16</v>
      </c>
      <c r="I89" s="10" t="s">
        <v>17</v>
      </c>
      <c r="J89" s="11" t="s">
        <v>18</v>
      </c>
      <c r="K89" s="12">
        <f t="shared" si="3"/>
        <v>0.2</v>
      </c>
    </row>
    <row r="90" spans="1:11" ht="22.5">
      <c r="A90" s="8">
        <v>85</v>
      </c>
      <c r="B90" s="9" t="s">
        <v>131</v>
      </c>
      <c r="C90" s="9">
        <v>373107</v>
      </c>
      <c r="D90" s="9" t="s">
        <v>130</v>
      </c>
      <c r="E90" s="9">
        <v>13</v>
      </c>
      <c r="F90" s="10">
        <v>466.27</v>
      </c>
      <c r="G90" s="10">
        <f t="shared" si="2"/>
        <v>6061.51</v>
      </c>
      <c r="H90" s="10" t="s">
        <v>16</v>
      </c>
      <c r="I90" s="10" t="s">
        <v>17</v>
      </c>
      <c r="J90" s="11" t="s">
        <v>18</v>
      </c>
      <c r="K90" s="12">
        <f t="shared" si="3"/>
        <v>0.2</v>
      </c>
    </row>
    <row r="91" spans="1:11" ht="22.5">
      <c r="A91" s="8">
        <v>86</v>
      </c>
      <c r="B91" s="9" t="s">
        <v>132</v>
      </c>
      <c r="C91" s="9">
        <v>376702</v>
      </c>
      <c r="D91" s="9" t="s">
        <v>130</v>
      </c>
      <c r="E91" s="9">
        <v>29</v>
      </c>
      <c r="F91" s="10">
        <v>466.27</v>
      </c>
      <c r="G91" s="10">
        <f t="shared" si="2"/>
        <v>13521.83</v>
      </c>
      <c r="H91" s="10" t="s">
        <v>16</v>
      </c>
      <c r="I91" s="10" t="s">
        <v>17</v>
      </c>
      <c r="J91" s="11" t="s">
        <v>18</v>
      </c>
      <c r="K91" s="12">
        <f t="shared" si="3"/>
        <v>0.2</v>
      </c>
    </row>
    <row r="92" spans="1:11" ht="22.5">
      <c r="A92" s="8">
        <v>87</v>
      </c>
      <c r="B92" s="9" t="s">
        <v>133</v>
      </c>
      <c r="C92" s="9">
        <v>376701</v>
      </c>
      <c r="D92" s="9" t="s">
        <v>130</v>
      </c>
      <c r="E92" s="9">
        <v>29</v>
      </c>
      <c r="F92" s="10">
        <v>339.18</v>
      </c>
      <c r="G92" s="10">
        <f t="shared" si="2"/>
        <v>9836.2199999999993</v>
      </c>
      <c r="H92" s="10" t="s">
        <v>16</v>
      </c>
      <c r="I92" s="10" t="s">
        <v>17</v>
      </c>
      <c r="J92" s="11" t="s">
        <v>18</v>
      </c>
      <c r="K92" s="12">
        <f t="shared" si="3"/>
        <v>0.2</v>
      </c>
    </row>
    <row r="93" spans="1:11" ht="22.5">
      <c r="A93" s="8">
        <v>88</v>
      </c>
      <c r="B93" s="9" t="s">
        <v>134</v>
      </c>
      <c r="C93" s="9">
        <v>373106</v>
      </c>
      <c r="D93" s="9" t="s">
        <v>130</v>
      </c>
      <c r="E93" s="9">
        <v>29</v>
      </c>
      <c r="F93" s="10">
        <v>327.88</v>
      </c>
      <c r="G93" s="10">
        <f t="shared" si="2"/>
        <v>9508.52</v>
      </c>
      <c r="H93" s="10" t="s">
        <v>16</v>
      </c>
      <c r="I93" s="10" t="s">
        <v>17</v>
      </c>
      <c r="J93" s="11" t="s">
        <v>18</v>
      </c>
      <c r="K93" s="12">
        <f t="shared" si="3"/>
        <v>0.2</v>
      </c>
    </row>
    <row r="94" spans="1:11" ht="22.5">
      <c r="A94" s="8">
        <v>89</v>
      </c>
      <c r="B94" s="9" t="s">
        <v>135</v>
      </c>
      <c r="C94" s="9">
        <v>360459</v>
      </c>
      <c r="D94" s="9" t="s">
        <v>130</v>
      </c>
      <c r="E94" s="9">
        <v>30</v>
      </c>
      <c r="F94" s="10">
        <v>254.59</v>
      </c>
      <c r="G94" s="10">
        <f t="shared" si="2"/>
        <v>7637.7</v>
      </c>
      <c r="H94" s="10" t="s">
        <v>16</v>
      </c>
      <c r="I94" s="10" t="s">
        <v>17</v>
      </c>
      <c r="J94" s="11" t="s">
        <v>18</v>
      </c>
      <c r="K94" s="12">
        <f t="shared" si="3"/>
        <v>0.2</v>
      </c>
    </row>
    <row r="95" spans="1:11" ht="22.5">
      <c r="A95" s="8">
        <v>90</v>
      </c>
      <c r="B95" s="9" t="s">
        <v>136</v>
      </c>
      <c r="C95" s="9">
        <v>360460</v>
      </c>
      <c r="D95" s="9" t="s">
        <v>130</v>
      </c>
      <c r="E95" s="9">
        <v>29</v>
      </c>
      <c r="F95" s="10">
        <v>330.88</v>
      </c>
      <c r="G95" s="10">
        <f t="shared" si="2"/>
        <v>9595.52</v>
      </c>
      <c r="H95" s="10" t="s">
        <v>16</v>
      </c>
      <c r="I95" s="10" t="s">
        <v>17</v>
      </c>
      <c r="J95" s="11" t="s">
        <v>18</v>
      </c>
      <c r="K95" s="12">
        <f t="shared" si="3"/>
        <v>0.2</v>
      </c>
    </row>
    <row r="96" spans="1:11" ht="33.75">
      <c r="A96" s="8">
        <v>91</v>
      </c>
      <c r="B96" s="9" t="s">
        <v>137</v>
      </c>
      <c r="C96" s="9">
        <v>280353</v>
      </c>
      <c r="D96" s="9" t="s">
        <v>138</v>
      </c>
      <c r="E96" s="9">
        <v>5</v>
      </c>
      <c r="F96" s="10">
        <v>47.06</v>
      </c>
      <c r="G96" s="10">
        <f t="shared" si="2"/>
        <v>235.3</v>
      </c>
      <c r="H96" s="10" t="s">
        <v>16</v>
      </c>
      <c r="I96" s="10" t="s">
        <v>17</v>
      </c>
      <c r="J96" s="11" t="s">
        <v>18</v>
      </c>
      <c r="K96" s="12">
        <f t="shared" si="3"/>
        <v>0.05</v>
      </c>
    </row>
    <row r="97" spans="1:11" ht="45">
      <c r="A97" s="8">
        <v>92</v>
      </c>
      <c r="B97" s="9" t="s">
        <v>139</v>
      </c>
      <c r="C97" s="9">
        <v>391051</v>
      </c>
      <c r="D97" s="9" t="s">
        <v>140</v>
      </c>
      <c r="E97" s="9">
        <v>2</v>
      </c>
      <c r="F97" s="10">
        <v>408</v>
      </c>
      <c r="G97" s="10">
        <f t="shared" si="2"/>
        <v>816</v>
      </c>
      <c r="H97" s="10" t="s">
        <v>16</v>
      </c>
      <c r="I97" s="10" t="s">
        <v>17</v>
      </c>
      <c r="J97" s="11" t="s">
        <v>18</v>
      </c>
      <c r="K97" s="12">
        <f t="shared" si="3"/>
        <v>0.2</v>
      </c>
    </row>
    <row r="98" spans="1:11" ht="22.5">
      <c r="A98" s="8">
        <v>93</v>
      </c>
      <c r="B98" s="9" t="s">
        <v>141</v>
      </c>
      <c r="C98" s="9">
        <v>324744</v>
      </c>
      <c r="D98" s="9" t="s">
        <v>142</v>
      </c>
      <c r="E98" s="9">
        <v>9</v>
      </c>
      <c r="F98" s="10">
        <v>388.13</v>
      </c>
      <c r="G98" s="10">
        <f t="shared" si="2"/>
        <v>3493.17</v>
      </c>
      <c r="H98" s="10" t="s">
        <v>16</v>
      </c>
      <c r="I98" s="10" t="s">
        <v>17</v>
      </c>
      <c r="J98" s="11" t="s">
        <v>18</v>
      </c>
      <c r="K98" s="12">
        <f t="shared" si="3"/>
        <v>0.2</v>
      </c>
    </row>
    <row r="99" spans="1:11" ht="45">
      <c r="A99" s="8">
        <v>94</v>
      </c>
      <c r="B99" s="9" t="s">
        <v>143</v>
      </c>
      <c r="C99" s="9">
        <v>474876</v>
      </c>
      <c r="D99" s="9" t="s">
        <v>51</v>
      </c>
      <c r="E99" s="9">
        <v>2</v>
      </c>
      <c r="F99" s="10">
        <v>144.69</v>
      </c>
      <c r="G99" s="10">
        <f t="shared" si="2"/>
        <v>289.38</v>
      </c>
      <c r="H99" s="10" t="s">
        <v>16</v>
      </c>
      <c r="I99" s="10" t="s">
        <v>17</v>
      </c>
      <c r="J99" s="11" t="s">
        <v>18</v>
      </c>
      <c r="K99" s="12">
        <f t="shared" si="3"/>
        <v>0.12</v>
      </c>
    </row>
    <row r="100" spans="1:11" ht="90">
      <c r="A100" s="8">
        <v>95</v>
      </c>
      <c r="B100" s="9" t="s">
        <v>144</v>
      </c>
      <c r="C100" s="9">
        <v>375562</v>
      </c>
      <c r="D100" s="9" t="s">
        <v>51</v>
      </c>
      <c r="E100" s="9">
        <v>2</v>
      </c>
      <c r="F100" s="10">
        <v>406.26</v>
      </c>
      <c r="G100" s="10">
        <f t="shared" si="2"/>
        <v>812.52</v>
      </c>
      <c r="H100" s="10" t="s">
        <v>16</v>
      </c>
      <c r="I100" s="10" t="s">
        <v>17</v>
      </c>
      <c r="J100" s="11" t="s">
        <v>18</v>
      </c>
      <c r="K100" s="12">
        <f t="shared" si="3"/>
        <v>0.2</v>
      </c>
    </row>
    <row r="101" spans="1:11" ht="90">
      <c r="A101" s="8">
        <v>96</v>
      </c>
      <c r="B101" s="9" t="s">
        <v>145</v>
      </c>
      <c r="C101" s="9">
        <v>362539</v>
      </c>
      <c r="D101" s="9" t="s">
        <v>146</v>
      </c>
      <c r="E101" s="9">
        <v>3</v>
      </c>
      <c r="F101" s="10">
        <v>66.2</v>
      </c>
      <c r="G101" s="10">
        <f t="shared" si="2"/>
        <v>198.6</v>
      </c>
      <c r="H101" s="10" t="s">
        <v>16</v>
      </c>
      <c r="I101" s="10" t="s">
        <v>17</v>
      </c>
      <c r="J101" s="11" t="s">
        <v>18</v>
      </c>
      <c r="K101" s="12">
        <f t="shared" si="3"/>
        <v>0.1</v>
      </c>
    </row>
    <row r="102" spans="1:11" ht="45">
      <c r="A102" s="8">
        <v>97</v>
      </c>
      <c r="B102" s="9" t="s">
        <v>147</v>
      </c>
      <c r="C102" s="9">
        <v>442739</v>
      </c>
      <c r="D102" s="9" t="s">
        <v>51</v>
      </c>
      <c r="E102" s="9">
        <v>16</v>
      </c>
      <c r="F102" s="10">
        <v>43.64</v>
      </c>
      <c r="G102" s="10">
        <f t="shared" si="2"/>
        <v>698.24</v>
      </c>
      <c r="H102" s="10" t="s">
        <v>16</v>
      </c>
      <c r="I102" s="10" t="s">
        <v>17</v>
      </c>
      <c r="J102" s="11" t="s">
        <v>18</v>
      </c>
      <c r="K102" s="12">
        <f t="shared" si="3"/>
        <v>0.05</v>
      </c>
    </row>
    <row r="103" spans="1:11" ht="33.75">
      <c r="A103" s="8">
        <v>98</v>
      </c>
      <c r="B103" s="9" t="s">
        <v>148</v>
      </c>
      <c r="C103" s="9">
        <v>445863</v>
      </c>
      <c r="D103" s="9" t="s">
        <v>149</v>
      </c>
      <c r="E103" s="9">
        <v>7</v>
      </c>
      <c r="F103" s="10">
        <v>617.22</v>
      </c>
      <c r="G103" s="10">
        <f t="shared" si="2"/>
        <v>4320.54</v>
      </c>
      <c r="H103" s="10" t="s">
        <v>16</v>
      </c>
      <c r="I103" s="10" t="s">
        <v>17</v>
      </c>
      <c r="J103" s="11" t="s">
        <v>18</v>
      </c>
      <c r="K103" s="12">
        <f t="shared" si="3"/>
        <v>0.4</v>
      </c>
    </row>
    <row r="104" spans="1:11">
      <c r="A104" s="16"/>
      <c r="B104" s="16"/>
      <c r="C104" s="16"/>
      <c r="D104" s="17"/>
      <c r="E104" s="18"/>
      <c r="F104" s="19" t="s">
        <v>150</v>
      </c>
      <c r="G104" s="20">
        <f>SUM(G6:G103)</f>
        <v>1163371.95</v>
      </c>
      <c r="H104" s="18"/>
      <c r="I104" s="18"/>
      <c r="J104" s="21"/>
      <c r="K104" s="18"/>
    </row>
    <row r="105" spans="1:11">
      <c r="A105" s="16"/>
      <c r="B105" s="16"/>
      <c r="C105" s="16"/>
      <c r="D105" s="17"/>
      <c r="E105" s="18"/>
      <c r="F105" s="18"/>
      <c r="G105" s="18"/>
      <c r="H105" s="18"/>
      <c r="I105" s="18"/>
      <c r="J105" s="21"/>
      <c r="K105" s="18"/>
    </row>
    <row r="106" spans="1:11">
      <c r="A106" s="16"/>
      <c r="B106" s="16"/>
      <c r="C106" s="16"/>
      <c r="D106" s="17"/>
      <c r="E106" s="18"/>
      <c r="F106" s="18"/>
      <c r="G106" s="18"/>
      <c r="H106" s="18"/>
      <c r="I106" s="18"/>
      <c r="J106" s="21"/>
      <c r="K106" s="18"/>
    </row>
    <row r="107" spans="1:11">
      <c r="A107" s="16"/>
      <c r="B107" s="16"/>
      <c r="C107" s="16"/>
      <c r="D107" s="17"/>
      <c r="E107" s="18"/>
      <c r="F107" s="18"/>
      <c r="G107" s="18"/>
      <c r="H107" s="18"/>
      <c r="I107" s="18"/>
      <c r="J107" s="21"/>
      <c r="K107" s="18"/>
    </row>
    <row r="108" spans="1:11">
      <c r="A108" s="16"/>
      <c r="B108" s="16"/>
      <c r="C108" s="16"/>
      <c r="D108" s="17"/>
      <c r="E108" s="18"/>
      <c r="F108" s="18"/>
      <c r="G108" s="18"/>
      <c r="H108" s="18"/>
      <c r="I108" s="18"/>
      <c r="J108" s="21"/>
      <c r="K108" s="18"/>
    </row>
    <row r="109" spans="1:11">
      <c r="A109" s="16"/>
      <c r="B109" s="16"/>
      <c r="C109" s="16"/>
      <c r="D109" s="17"/>
      <c r="E109" s="18"/>
      <c r="F109" s="18"/>
      <c r="G109" s="18"/>
      <c r="H109" s="18"/>
      <c r="I109" s="18"/>
      <c r="J109" s="21"/>
      <c r="K109" s="18"/>
    </row>
    <row r="110" spans="1:11">
      <c r="A110" s="16"/>
      <c r="B110" s="16"/>
      <c r="C110" s="16"/>
      <c r="D110" s="17"/>
      <c r="E110" s="18"/>
      <c r="F110" s="18"/>
      <c r="G110" s="18"/>
      <c r="H110" s="18"/>
      <c r="I110" s="18"/>
      <c r="J110" s="21"/>
      <c r="K110" s="18"/>
    </row>
    <row r="111" spans="1:11">
      <c r="A111" s="16"/>
      <c r="B111" s="16"/>
      <c r="C111" s="16"/>
      <c r="D111" s="17"/>
      <c r="E111" s="18"/>
      <c r="F111" s="18"/>
      <c r="G111" s="18"/>
      <c r="H111" s="18"/>
      <c r="I111" s="18"/>
      <c r="J111" s="21"/>
      <c r="K111" s="18"/>
    </row>
    <row r="112" spans="1:11">
      <c r="A112" s="16"/>
      <c r="B112" s="16"/>
      <c r="C112" s="16"/>
      <c r="D112" s="17"/>
      <c r="E112" s="18"/>
      <c r="F112" s="18"/>
      <c r="G112" s="18"/>
      <c r="H112" s="18"/>
      <c r="I112" s="18"/>
      <c r="J112" s="21"/>
      <c r="K112" s="18"/>
    </row>
  </sheetData>
  <mergeCells count="3">
    <mergeCell ref="A1:K1"/>
    <mergeCell ref="A2:K2"/>
    <mergeCell ref="A3:K3"/>
  </mergeCells>
  <pageMargins left="0.23622047244094499" right="0.23622047244094499" top="0.74803149606299202" bottom="0.74803149606299202" header="0.31496062992126" footer="0.31496062992126"/>
  <pageSetup paperSize="9" fitToHeight="0" orientation="landscape"/>
  <headerFooter>
    <oddHeader>&amp;L&amp;G&amp;CPREGÃO ELETRÔNICO XX/2022  
&amp;R&amp;G</oddHeader>
    <oddFooter>&amp;L&amp;"-,Itálico"&amp;9ANEXO I-A- PLANILHA ESTIMATIVA DE QUANTIDADE E PREÇO&amp;R&amp;9&amp;P/&amp;N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Juliana Menezes</cp:lastModifiedBy>
  <cp:lastPrinted>2022-07-29T01:33:00Z</cp:lastPrinted>
  <dcterms:created xsi:type="dcterms:W3CDTF">2019-07-30T23:05:00Z</dcterms:created>
  <dcterms:modified xsi:type="dcterms:W3CDTF">2022-08-29T19:42:50Z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231A5068A342496A9DDFC35D5E277D4D</vt:lpwstr>
  </property>
  <property fmtid="{D5CDD505-2E9C-101B-9397-08002B2CF9AE}" pid="3" name="KSOProductBuildVer">
    <vt:lpwstr>1046-11.2.0.11254</vt:lpwstr>
  </property>
</Properties>
</file>