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45"/>
  </bookViews>
  <sheets>
    <sheet name="Folha1" sheetId="1" r:id="rId1"/>
    <sheet name="Folha1 (2)" sheetId="4" r:id="rId2"/>
    <sheet name="Folha2" sheetId="2" r:id="rId3"/>
    <sheet name="Folha3" sheetId="3" r:id="rId4"/>
  </sheets>
  <definedNames>
    <definedName name="_xlnm._FilterDatabase" localSheetId="0" hidden="1">Folha1!#REF!</definedName>
    <definedName name="_xlnm._FilterDatabase" localSheetId="1" hidden="1">'Folha1 (2)'!#REF!</definedName>
    <definedName name="_xlnm.Print_Area" localSheetId="0">Folha1!$A$1:$L$11</definedName>
    <definedName name="_xlnm.Print_Area" localSheetId="1">'Folha1 (2)'!$A$1:$J$10</definedName>
  </definedNames>
  <calcPr calcId="144525"/>
</workbook>
</file>

<file path=xl/sharedStrings.xml><?xml version="1.0" encoding="utf-8"?>
<sst xmlns="http://schemas.openxmlformats.org/spreadsheetml/2006/main" count="63" uniqueCount="32">
  <si>
    <t>PRÓ-REITORIA DE ADMINISTRAÇÃO</t>
  </si>
  <si>
    <t>COORDENAÇÃO DE CONTRATOS</t>
  </si>
  <si>
    <t>ANEXO I-A - PLANILHA ESTIMATIVA DE DESCRIÇÃO E PREÇOS</t>
  </si>
  <si>
    <t>ITEM</t>
  </si>
  <si>
    <t>DESCRIÇÃO/ ESPECIFICAÇÃO</t>
  </si>
  <si>
    <t>CATMAT</t>
  </si>
  <si>
    <t>UNIDADE DE MEDIDA</t>
  </si>
  <si>
    <t>QUANTIDADE (PROAD 150182)</t>
  </si>
  <si>
    <t xml:space="preserve">QUANTIDADE TOTAL ORGÃO GERENCIADOR 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</si>
  <si>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</si>
  <si>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</si>
  <si>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</si>
  <si>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</si>
  <si>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</si>
  <si>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</si>
  <si>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Grampos para cerca 1x9 galvanizado e polido</t>
  </si>
  <si>
    <t>PCT 1 KILO</t>
  </si>
  <si>
    <t>SIM</t>
  </si>
  <si>
    <t>NÃO</t>
  </si>
  <si>
    <t>Aberto</t>
  </si>
  <si>
    <t>Arame Farpado, Material Aço, Bitola 16 Bwg, Comprimento 500 M, Peso 20,70 Kg, Diâmetro 1,60 Mm, Carga Ruptura 350 Kgf, Tratamento Superficial Galvanizado</t>
  </si>
  <si>
    <t>ROLO 500 MT</t>
  </si>
  <si>
    <t>Mourão de eucalipto tratado para cerca (8 à 10 cm de diâmetro), 2,20 comprimento</t>
  </si>
  <si>
    <t>UND</t>
  </si>
  <si>
    <t>Mourão de eucalipto tratado para cerca (10 à 12 cm de diâmetro), 2,20 comprimento</t>
  </si>
  <si>
    <t>Mourão de eucalipto tratado para cerca (4 à 6 cm de diâmetro), 2,20 comprimento</t>
  </si>
  <si>
    <t>VALOR TOTAL</t>
  </si>
  <si>
    <t>COMPOSIÇÃO DE PREÇOS</t>
  </si>
  <si>
    <t>PREÇO 1</t>
  </si>
  <si>
    <t>PREÇO 2</t>
  </si>
  <si>
    <t>PREÇO 3</t>
  </si>
  <si>
    <t>MÉDIA DE PREÇOS UNITÁRIO</t>
  </si>
</sst>
</file>

<file path=xl/styles.xml><?xml version="1.0" encoding="utf-8"?>
<styleSheet xmlns="http://schemas.openxmlformats.org/spreadsheetml/2006/main">
  <numFmts count="5">
    <numFmt numFmtId="176" formatCode="&quot;R$&quot;\ #,##0.00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* #,##0.00_-;\-* #,##0.00_-;_-* &quot;-&quot;??_-;_-@_-"/>
    <numFmt numFmtId="180" formatCode="_-&quot;R$&quot;\ * #,##0_-;\-&quot;R$&quot;\ * #,##0_-;_-&quot;R$&quot;\ * &quot;-&quot;_-;_-@_-"/>
  </numFmts>
  <fonts count="29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2" applyNumberFormat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9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76" fontId="2" fillId="0" borderId="1" xfId="9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SheetLayoutView="80" workbookViewId="0">
      <selection activeCell="B5" sqref="B5"/>
    </sheetView>
  </sheetViews>
  <sheetFormatPr defaultColWidth="9.14285714285714" defaultRowHeight="12.75"/>
  <cols>
    <col min="1" max="1" width="5" style="1" customWidth="1"/>
    <col min="2" max="2" width="35.7142857142857" style="1" customWidth="1"/>
    <col min="3" max="3" width="9.14285714285714" style="1" customWidth="1"/>
    <col min="4" max="4" width="8.28571428571429" style="2" customWidth="1"/>
    <col min="5" max="5" width="10.1428571428571" style="3" customWidth="1"/>
    <col min="6" max="6" width="10.8571428571429" style="3" customWidth="1"/>
    <col min="7" max="7" width="9.85714285714286" style="3" customWidth="1"/>
    <col min="8" max="8" width="13.4285714285714" style="3" customWidth="1"/>
    <col min="9" max="9" width="10.2857142857143" style="3" customWidth="1"/>
    <col min="10" max="10" width="11.4285714285714" style="3" customWidth="1"/>
    <col min="11" max="11" width="9.85714285714286" style="21" customWidth="1"/>
    <col min="12" max="12" width="15.7142857142857" style="3" customWidth="1"/>
    <col min="13" max="16384" width="9.14285714285714" style="4"/>
  </cols>
  <sheetData>
    <row r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5" ht="82.9" customHeight="1" spans="1:12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ht="25.5" spans="1:12">
      <c r="A6" s="10">
        <v>1</v>
      </c>
      <c r="B6" s="11" t="s">
        <v>15</v>
      </c>
      <c r="C6" s="11">
        <v>325265</v>
      </c>
      <c r="D6" s="12" t="s">
        <v>16</v>
      </c>
      <c r="E6" s="13">
        <v>10</v>
      </c>
      <c r="F6" s="22">
        <f>SUM(E6:E6)</f>
        <v>10</v>
      </c>
      <c r="G6" s="14">
        <v>20.2</v>
      </c>
      <c r="H6" s="15">
        <f>G6*F6</f>
        <v>202</v>
      </c>
      <c r="I6" s="15" t="s">
        <v>17</v>
      </c>
      <c r="J6" s="15" t="s">
        <v>18</v>
      </c>
      <c r="K6" s="25" t="s">
        <v>19</v>
      </c>
      <c r="L6" s="13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</row>
    <row r="7" ht="51" spans="1:12">
      <c r="A7" s="16">
        <v>2</v>
      </c>
      <c r="B7" s="11" t="s">
        <v>20</v>
      </c>
      <c r="C7" s="11">
        <v>233561</v>
      </c>
      <c r="D7" s="12" t="s">
        <v>21</v>
      </c>
      <c r="E7" s="13">
        <v>17</v>
      </c>
      <c r="F7" s="22">
        <f>SUM(E7:E7)</f>
        <v>17</v>
      </c>
      <c r="G7" s="14">
        <v>518.333333333333</v>
      </c>
      <c r="H7" s="15">
        <f t="shared" ref="H7:H10" si="0">G7*F7</f>
        <v>8811.66666666667</v>
      </c>
      <c r="I7" s="15" t="s">
        <v>17</v>
      </c>
      <c r="J7" s="15" t="s">
        <v>18</v>
      </c>
      <c r="K7" s="25" t="s">
        <v>19</v>
      </c>
      <c r="L7" s="13">
        <f t="shared" ref="L7:L10" si="1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0.4</v>
      </c>
    </row>
    <row r="8" ht="25.5" spans="1:12">
      <c r="A8" s="10">
        <v>3</v>
      </c>
      <c r="B8" s="11" t="s">
        <v>22</v>
      </c>
      <c r="C8" s="11">
        <v>466171</v>
      </c>
      <c r="D8" s="17" t="s">
        <v>23</v>
      </c>
      <c r="E8" s="13">
        <v>1000</v>
      </c>
      <c r="F8" s="22">
        <f>SUM(E8:E8)</f>
        <v>1000</v>
      </c>
      <c r="G8" s="14">
        <v>17.9933333333333</v>
      </c>
      <c r="H8" s="15">
        <f t="shared" si="0"/>
        <v>17993.3333333333</v>
      </c>
      <c r="I8" s="15" t="s">
        <v>17</v>
      </c>
      <c r="J8" s="15" t="s">
        <v>18</v>
      </c>
      <c r="K8" s="25" t="s">
        <v>19</v>
      </c>
      <c r="L8" s="13">
        <f t="shared" si="1"/>
        <v>0.03</v>
      </c>
    </row>
    <row r="9" ht="25.5" spans="1:12">
      <c r="A9" s="10">
        <v>4</v>
      </c>
      <c r="B9" s="11" t="s">
        <v>24</v>
      </c>
      <c r="C9" s="11">
        <v>466171</v>
      </c>
      <c r="D9" s="17" t="s">
        <v>23</v>
      </c>
      <c r="E9" s="13">
        <v>200</v>
      </c>
      <c r="F9" s="22">
        <f>SUM(E9:E9)</f>
        <v>200</v>
      </c>
      <c r="G9" s="14">
        <v>20.4933333333333</v>
      </c>
      <c r="H9" s="15">
        <f t="shared" si="0"/>
        <v>4098.66666666667</v>
      </c>
      <c r="I9" s="15" t="s">
        <v>17</v>
      </c>
      <c r="J9" s="15" t="s">
        <v>18</v>
      </c>
      <c r="K9" s="25" t="s">
        <v>19</v>
      </c>
      <c r="L9" s="13">
        <f t="shared" si="1"/>
        <v>0.05</v>
      </c>
    </row>
    <row r="10" ht="25.5" spans="1:12">
      <c r="A10" s="18">
        <v>5</v>
      </c>
      <c r="B10" s="11" t="s">
        <v>25</v>
      </c>
      <c r="C10" s="11">
        <v>466171</v>
      </c>
      <c r="D10" s="17" t="s">
        <v>23</v>
      </c>
      <c r="E10" s="13">
        <v>200</v>
      </c>
      <c r="F10" s="22">
        <f>SUM(E10:E10)</f>
        <v>200</v>
      </c>
      <c r="G10" s="14">
        <v>14.5</v>
      </c>
      <c r="H10" s="15">
        <f t="shared" si="0"/>
        <v>2900</v>
      </c>
      <c r="I10" s="15" t="s">
        <v>17</v>
      </c>
      <c r="J10" s="15" t="s">
        <v>18</v>
      </c>
      <c r="K10" s="25" t="s">
        <v>19</v>
      </c>
      <c r="L10" s="13">
        <f t="shared" si="1"/>
        <v>0.03</v>
      </c>
    </row>
    <row r="11" spans="1:12">
      <c r="A11" s="23" t="s">
        <v>26</v>
      </c>
      <c r="B11" s="23"/>
      <c r="C11" s="23"/>
      <c r="D11" s="23"/>
      <c r="E11" s="23"/>
      <c r="F11" s="23"/>
      <c r="G11" s="23"/>
      <c r="H11" s="24">
        <f>SUM(H6:H10)</f>
        <v>34005.6666666667</v>
      </c>
      <c r="I11" s="13"/>
      <c r="J11" s="13"/>
      <c r="K11" s="10"/>
      <c r="L11" s="13"/>
    </row>
  </sheetData>
  <mergeCells count="4">
    <mergeCell ref="A1:L1"/>
    <mergeCell ref="A2:L2"/>
    <mergeCell ref="A3:L3"/>
    <mergeCell ref="A11:G11"/>
  </mergeCells>
  <pageMargins left="0.236220472440945" right="0.236220472440945" top="0.748031496062992" bottom="0.748031496062992" header="0.31496062992126" footer="0.31496062992126"/>
  <pageSetup paperSize="9" scale="86" fitToHeight="0" orientation="landscape"/>
  <headerFooter>
    <oddHeader>&amp;L&amp;G&amp;CPROCESSO 23069.153162/2022-74
PREGÃO ELETRÔNICO XX/2022  
&amp;R&amp;G</oddHeader>
    <oddFooter>&amp;L&amp;"-,Itálico"&amp;9ANEXO I-A- PLANILHA ESTIMATIVA DE QUANTIDADE E PREÇO&amp;R&amp;9&amp;P/&amp;N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zoomScaleSheetLayoutView="80" workbookViewId="0">
      <selection activeCell="B5" sqref="B5"/>
    </sheetView>
  </sheetViews>
  <sheetFormatPr defaultColWidth="9.14285714285714" defaultRowHeight="12.75"/>
  <cols>
    <col min="1" max="1" width="5" style="1" customWidth="1"/>
    <col min="2" max="2" width="35.7142857142857" style="1" customWidth="1"/>
    <col min="3" max="3" width="9.14285714285714" style="1" customWidth="1"/>
    <col min="4" max="4" width="8.28571428571429" style="2" customWidth="1"/>
    <col min="5" max="5" width="10.1428571428571" style="3" customWidth="1"/>
    <col min="6" max="6" width="9.85714285714286" style="3" customWidth="1"/>
    <col min="7" max="7" width="12.4285714285714" style="3" customWidth="1"/>
    <col min="8" max="8" width="10.2857142857143" style="3" customWidth="1"/>
    <col min="9" max="9" width="11.4285714285714" style="3" customWidth="1"/>
    <col min="10" max="16384" width="9.14285714285714" style="4"/>
  </cols>
  <sheetData>
    <row r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>
      <c r="A3" s="6" t="s">
        <v>27</v>
      </c>
      <c r="B3" s="6"/>
      <c r="C3" s="6"/>
      <c r="D3" s="6"/>
      <c r="E3" s="6"/>
      <c r="F3" s="6"/>
      <c r="G3" s="6"/>
      <c r="H3" s="6"/>
      <c r="I3" s="6"/>
    </row>
    <row r="5" ht="82.9" customHeight="1" spans="1:9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9" t="s">
        <v>28</v>
      </c>
      <c r="G5" s="9" t="s">
        <v>29</v>
      </c>
      <c r="H5" s="9" t="s">
        <v>30</v>
      </c>
      <c r="I5" s="9" t="s">
        <v>31</v>
      </c>
    </row>
    <row r="6" ht="25.5" spans="1:9">
      <c r="A6" s="10">
        <v>1</v>
      </c>
      <c r="B6" s="11" t="s">
        <v>15</v>
      </c>
      <c r="C6" s="11">
        <v>325265</v>
      </c>
      <c r="D6" s="12" t="s">
        <v>16</v>
      </c>
      <c r="E6" s="13">
        <v>10</v>
      </c>
      <c r="F6" s="14">
        <v>19.75</v>
      </c>
      <c r="G6" s="15">
        <v>18</v>
      </c>
      <c r="H6" s="15">
        <v>22.86</v>
      </c>
      <c r="I6" s="20">
        <f>AVERAGE(F6:H6)</f>
        <v>20.2033333333333</v>
      </c>
    </row>
    <row r="7" ht="51" spans="1:9">
      <c r="A7" s="16">
        <v>2</v>
      </c>
      <c r="B7" s="11" t="s">
        <v>20</v>
      </c>
      <c r="C7" s="11">
        <v>233561</v>
      </c>
      <c r="D7" s="12" t="s">
        <v>21</v>
      </c>
      <c r="E7" s="13">
        <v>17</v>
      </c>
      <c r="F7" s="14">
        <v>580</v>
      </c>
      <c r="G7" s="15">
        <v>470</v>
      </c>
      <c r="H7" s="15">
        <v>505</v>
      </c>
      <c r="I7" s="20">
        <f t="shared" ref="I7:I10" si="0">AVERAGE(F7:H7)</f>
        <v>518.333333333333</v>
      </c>
    </row>
    <row r="8" ht="25.5" spans="1:9">
      <c r="A8" s="10">
        <v>3</v>
      </c>
      <c r="B8" s="11" t="s">
        <v>22</v>
      </c>
      <c r="C8" s="11">
        <v>466171</v>
      </c>
      <c r="D8" s="17" t="s">
        <v>23</v>
      </c>
      <c r="E8" s="13">
        <v>1000</v>
      </c>
      <c r="F8" s="14">
        <v>23.88</v>
      </c>
      <c r="G8" s="15">
        <v>13.9</v>
      </c>
      <c r="H8" s="15">
        <v>16.2</v>
      </c>
      <c r="I8" s="20">
        <f t="shared" si="0"/>
        <v>17.9933333333333</v>
      </c>
    </row>
    <row r="9" ht="25.5" spans="1:9">
      <c r="A9" s="10">
        <v>4</v>
      </c>
      <c r="B9" s="11" t="s">
        <v>24</v>
      </c>
      <c r="C9" s="11">
        <v>466171</v>
      </c>
      <c r="D9" s="17" t="s">
        <v>23</v>
      </c>
      <c r="E9" s="13">
        <v>200</v>
      </c>
      <c r="F9" s="14">
        <v>23.88</v>
      </c>
      <c r="G9" s="15">
        <v>23.7</v>
      </c>
      <c r="H9" s="15">
        <v>13.9</v>
      </c>
      <c r="I9" s="20">
        <f t="shared" si="0"/>
        <v>20.4933333333333</v>
      </c>
    </row>
    <row r="10" ht="25.5" spans="1:9">
      <c r="A10" s="18">
        <v>5</v>
      </c>
      <c r="B10" s="11" t="s">
        <v>25</v>
      </c>
      <c r="C10" s="11">
        <v>466171</v>
      </c>
      <c r="D10" s="17" t="s">
        <v>23</v>
      </c>
      <c r="E10" s="13">
        <v>200</v>
      </c>
      <c r="F10" s="14">
        <v>23.8</v>
      </c>
      <c r="G10" s="15">
        <v>5.2</v>
      </c>
      <c r="H10" s="15"/>
      <c r="I10" s="20">
        <f t="shared" si="0"/>
        <v>14.5</v>
      </c>
    </row>
    <row r="11" spans="7:7">
      <c r="G11" s="19"/>
    </row>
  </sheetData>
  <mergeCells count="3">
    <mergeCell ref="A1:I1"/>
    <mergeCell ref="A2:I2"/>
    <mergeCell ref="A3:I3"/>
  </mergeCells>
  <pageMargins left="0.236220472440945" right="0.236220472440945" top="0.748031496062992" bottom="0.748031496062992" header="0.31496062992126" footer="0.31496062992126"/>
  <pageSetup paperSize="9" fitToHeight="0" orientation="landscape"/>
  <headerFooter>
    <oddHeader>&amp;L&amp;G&amp;CPROCESSO 23069.153162/2022-74
PREGÃO ELETRÔNICO XX/2022  
&amp;R&amp;G</oddHeader>
    <oddFooter>&amp;L&amp;"-,Itálico"&amp;9ANEXO I-A- PLANILHA ESTIMATIVA DE QUANTIDADE E PREÇO&amp;R&amp;9&amp;P/&amp;N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Folha1</vt:lpstr>
      <vt:lpstr>Folha1 (2)</vt:lpstr>
      <vt:lpstr>Folha2</vt:lpstr>
      <vt:lpstr>Folha3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Larissa Carvalho</cp:lastModifiedBy>
  <dcterms:created xsi:type="dcterms:W3CDTF">2019-07-30T23:05:00Z</dcterms:created>
  <cp:lastPrinted>2022-05-13T03:05:00Z</cp:lastPrinted>
  <dcterms:modified xsi:type="dcterms:W3CDTF">2022-05-13T12:44:46Z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3E09BCE83B62426DA6FB0D348C86737D</vt:lpwstr>
  </property>
  <property fmtid="{D5CDD505-2E9C-101B-9397-08002B2CF9AE}" pid="3" name="KSOProductBuildVer">
    <vt:lpwstr>1046-11.2.0.11130</vt:lpwstr>
  </property>
</Properties>
</file>