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028"/>
  <workbookPr defaultThemeVersion="124226"/>
  <mc:AlternateContent xmlns:mc="http://schemas.openxmlformats.org/markup-compatibility/2006">
    <mc:Choice Requires="x15">
      <x15ac:absPath xmlns:x15ac="http://schemas.microsoft.com/office/spreadsheetml/2010/11/ac" url="D:\Licitacoes\Licitação 2022\Pregoes\PE 44-2022 - Materiais de Áudio e Vídeo\03 - PE 44-2022 - 1ª Publicação\"/>
    </mc:Choice>
  </mc:AlternateContent>
  <xr:revisionPtr revIDLastSave="0" documentId="13_ncr:1_{CF573950-B768-46BF-91C6-FDD12968ACB0}" xr6:coauthVersionLast="47" xr6:coauthVersionMax="47" xr10:uidLastSave="{00000000-0000-0000-0000-000000000000}"/>
  <bookViews>
    <workbookView xWindow="4230" yWindow="4230" windowWidth="14370" windowHeight="11505" xr2:uid="{00000000-000D-0000-FFFF-FFFF00000000}"/>
  </bookViews>
  <sheets>
    <sheet name="Folha1" sheetId="1" r:id="rId1"/>
  </sheets>
  <definedNames>
    <definedName name="_xlnm._FilterDatabase" localSheetId="0" hidden="1">Folha1!#REF!</definedName>
    <definedName name="_xlnm.Print_Area" localSheetId="0">Folha1!$A$1:$K$37</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K7" i="1" l="1"/>
  <c r="K8" i="1"/>
  <c r="K9" i="1"/>
  <c r="K10" i="1"/>
  <c r="K11" i="1"/>
  <c r="K12" i="1"/>
  <c r="K13" i="1"/>
  <c r="K14" i="1"/>
  <c r="K15" i="1"/>
  <c r="K16" i="1"/>
  <c r="K17" i="1"/>
  <c r="K18" i="1"/>
  <c r="K19" i="1"/>
  <c r="K20" i="1"/>
  <c r="K21" i="1"/>
  <c r="K22" i="1"/>
  <c r="K23" i="1"/>
  <c r="K24" i="1"/>
  <c r="K25" i="1"/>
  <c r="K26" i="1"/>
  <c r="K27" i="1"/>
  <c r="K28" i="1"/>
  <c r="K29" i="1"/>
  <c r="K31" i="1"/>
  <c r="K32" i="1"/>
  <c r="K33" i="1"/>
  <c r="K34" i="1"/>
  <c r="K35" i="1"/>
  <c r="K36" i="1"/>
  <c r="G7" i="1"/>
  <c r="G8" i="1"/>
  <c r="G9" i="1"/>
  <c r="G10" i="1"/>
  <c r="G11" i="1"/>
  <c r="G12" i="1"/>
  <c r="G13" i="1"/>
  <c r="G14" i="1"/>
  <c r="G15" i="1"/>
  <c r="G16" i="1"/>
  <c r="G17" i="1"/>
  <c r="G18" i="1"/>
  <c r="G19" i="1"/>
  <c r="G20" i="1"/>
  <c r="G21" i="1"/>
  <c r="G22" i="1"/>
  <c r="G23" i="1"/>
  <c r="G24" i="1"/>
  <c r="G25" i="1"/>
  <c r="G26" i="1"/>
  <c r="G27" i="1"/>
  <c r="G28" i="1"/>
  <c r="G29" i="1"/>
  <c r="G30" i="1"/>
  <c r="G31" i="1"/>
  <c r="G32" i="1"/>
  <c r="G33" i="1"/>
  <c r="G34" i="1"/>
  <c r="G35" i="1"/>
  <c r="G36" i="1"/>
  <c r="K6" i="1" l="1"/>
  <c r="G6" i="1" l="1"/>
  <c r="G37" i="1" s="1"/>
</calcChain>
</file>

<file path=xl/sharedStrings.xml><?xml version="1.0" encoding="utf-8"?>
<sst xmlns="http://schemas.openxmlformats.org/spreadsheetml/2006/main" count="170" uniqueCount="52">
  <si>
    <t>PRÓ-REITORIA DE ADMINISTRAÇÃO</t>
  </si>
  <si>
    <t>ITEM</t>
  </si>
  <si>
    <t>UNIDADE DE MEDIDA</t>
  </si>
  <si>
    <t>COORDENAÇÃO DE MATERIAIS</t>
  </si>
  <si>
    <t>ANEXO I-A - PLANILHA ESTIMATIVA DE DESCRIÇÃO E PREÇOS</t>
  </si>
  <si>
    <t>DESCRIÇÃO/ ESPECIFICAÇÃO</t>
  </si>
  <si>
    <t>VALOR DE REFERÊNCIA (total)(R$)</t>
  </si>
  <si>
    <t>VALOR DE REFERÊNCIA (unitário) (R$)</t>
  </si>
  <si>
    <t>Exclusivo ME/EPP (SIM ou NÂO) (abaixo de R$80.000,00)</t>
  </si>
  <si>
    <t>Margem de Preferência - Decreto 8538/2015 - Margem de até 25% - Duplicar o item</t>
  </si>
  <si>
    <t>Modo de Disputa da etapa de Lances</t>
  </si>
  <si>
    <t>Intervalo mínimo de diferença de valores entre os lances</t>
  </si>
  <si>
    <t>Aberto</t>
  </si>
  <si>
    <t>SUGESTÃO DE CATMAT</t>
  </si>
  <si>
    <t>QUANTIDADE TOTAL</t>
  </si>
  <si>
    <t>Amplificador estéreo - Potência 300W RMS : Com 4 canais; Opções de ligação: 4 x 75W RMS x 2Ohms ou 4 x 45W RMS x 4Ohms ou 4 x 25W x 8Ohms ou 2 x 75W RMS x 2Ohms + 1 x 150W RMS x 4Ohms(Bridge) ou 2 x 150W RMS x 4Ohms(bridge); Corrente de Consumo (Fusível): 14A; Tipo da Conexão de Entrada: RCA; Conectores Banhados; Sistema de Proteção: Térmica e Curto na Saída; Dimensões (AxLxP): 5.1x15.2 x16.6 cm; Bivolt; Manual em Português. Garantia mínima 12 meses.</t>
  </si>
  <si>
    <t>CAIXA ACÚSTICA, CONFIGURAÇÕES MÍNIMAS - ATIVA - ENTRADA MICROFONE/GUITARRA (P10 ¼) ,1 ENTRADA LINHA/GUITARRA ATIVA (P10 ¼) CANAL 2: 1 ENTRADA AUXILIAR CD/DVD/MP3-4/TECLADO  - POTÊNCIA 40 WATTS RMS A 8 OHMS, TAMANHO ALTO-FALANTE 6, RESPOSTA FREQÜÊNCIA 55 HZ A 20 KHZ, TIPO TWEETER TITÂNIO, COR BRANCA, CARACTERÍSTICAS ADICIONAIS TIPO IN-WAL E CONECTORES TIPO FAST ON. BIVOLT OU DISPONIBILIDADE PARA VOLTAGENS 110V E 220V A SER DEFINIDA NO ENVIO DO EMPENHO</t>
  </si>
  <si>
    <t>CAIXA DE SOM 30 W RMS BIVOLT: Requisitos mínimos: Alto-falantes: Woofer 8” e Tweeter 2”. - Controle de graves e Agudos; (graves, agudos).- Entradas Canal 1, Auxiliar Estéreo, Canal 2 - Bivolt; - Potência RMS 30W; frequência de 40Hz a 20Hz. Garantia mínima de 12 meses.</t>
  </si>
  <si>
    <t>CAIXA DE SOM AMPLIFICADA 550 W RMS BIVOLT: 550 Watts Rms em 4 Ohms; 2 Vias, 1 Alto Falante de 15” e 1 Driver; Impedância Nominal 8 Ohms; Resposta de Frequencia 50 Hz / 17 Khz; Pressão Sonora 1W / 1M 100 dB; Saída Auxiliar Amplificada em 8 Ohms Conector Speakon E Saída Mix Output Conector XLR Macho; Controles de Volume Master, MIC, LINE; Equalização de 3 Vias (Grave, Médio, Agudo); Entrada MIC: Sensibilidade de Entrada 3 mV; 1 Conector XLR Fêmea; Entrada LINE: Impedância de Entrada 130K; Sensibilidade de Entrada 150Mv; 1 Conector P10 1/4 e 1 Conector XLR Fêmea; Sistema de Ventilação Inteligente (ICS); Proteção Térmica (ETP); Proteção Contra Curto (SCP); Tensão 120 / 240; Cabo AC Destacável; Formato Trapezoidal com Suporte para Pedestal e Alças Laterais; Fly Inteligente 5 Pontos de Fixação e Tela de Metal; Manual em Português; Garantia mínima de 12 meses.</t>
  </si>
  <si>
    <t>Caixa de Som Bluetooth Portátil 16W RMS:_x000D_
- Bateria recarregável de 3.000 mAh: até 12 horas de reprodução contínua em alta qualidade de som, e tempo de recarga menor do que 4 horas_x000D_
- Potência de saída (RMS) 16W_x000D_
- Conectividade Bluetooth (versão 4.2) e P2_x000D_
- Tipo de alto-falante passivo_x000D_
- Desenho do alto-falante caixa portátil_x000D_
- Sensibilidade de entrada 80 dB_x000D_
- Dimensões: 17.5 cm x 6.6 cm x 6.6 cm_x000D_
- Carcaça de borracha resistente_x000D_
- Recurso para as caixas se conectarem entre si _x000D_
- À prova d'água para resistência a chuva ou imersões de até 1 metro_x000D_
- Peso máximo de  600 gramas</t>
  </si>
  <si>
    <t>CÂMERA DIGITAL ESPORTIVA PARA GRAVAÇÃO DE VÍDEO: Com capacidade para capturar imagens com definição 4K a 30 qps (4K30) e 2.7K em até 60 qps, Full HD (1080p) em até 120 qps para slow motion de alta definição, WVGA (848 x 480). Fotos de 12 megapixels em intervalos ou em bursts momentâneos de até 30 fotos por segundo. Equipada com conectividade Wi-Fi e Bluetooth. Porta USB para a transferência de arquivos, e conexão do adaptador de mic de 3,5mm incluso. Caixa estanque para até 40 m. Incluindo: montagem adesiva curva, montagem adesiva plana, 2 fivelas de liberação rápida, braço pivotante de 3 vias, adaptador para uso de microfone externo, bateria extra e case para transporte. BIVOLT - Manual em Português. Garantia mínima de 12 meses.</t>
  </si>
  <si>
    <t>CARTÃO DE MEMÓRIA COMPACT FLASH: Velocidade 400X 600Mb/s, 32 Gb, para câmera HVR-Z7</t>
  </si>
  <si>
    <t>FONE OUVIDO: CONFIGURAÇÕES MÍNIMAS:  POTÊNCIA 100MW OU SUPERIOR, IMPEDÂNCIA 64, FREQÜÊNCIA 20 HZ A 20 KHZ, COMPRIMENTO FIO 2, TIPO FONE HEADPHONE, CARACTERÍSTICAS ADICIONAIS CLOSED, ALMOFADAS C/ESPUMA, PLUGS 1/4 POL, CABO DE 1,50 M, MODELO PROFISSIONAL</t>
  </si>
  <si>
    <t>HEADFONE PARA CÂMERA: Headfone 32 Omhs, Supra aural, P2 e P10, cabo 3 metros, sensibilidade 115 dB Modelo de referência: HD-203</t>
  </si>
  <si>
    <t>HOME THEATER Blu-Ray 3D: Entrada de Áudio Digital (Óptica), Saída HDMI, USB Frontal, Antena FM, Microfone (2), Entrada LAN (Rede); Formatos de Leitura: DVD (NTSC / PAL /-R / -RW /+R / +RW), BD (ROM / -R / -RE), Audio CD, DTS-CD, CD-R / CD-RW, Divx / Divx HD, MPEG2 / MPEG4 AVC, SMPTE, MKV, AVCHD, M4V, WMV, FLV, 3GP; Menu em português; Dolby Digital; Resolução de Vídeo 1080p; 80W RMS (x2) + 80W RMS (x2) + 80W RMS + 100W RMS; Closed Caption; Conteúdo da Embalagem Home Theater, Controle Remoto, Cabo HDMI, Manual em Português, Antena FM, Garantia, Pilhas; Bivolt automático; Garantia mínima de 12 meses.</t>
  </si>
  <si>
    <t xml:space="preserve">Kit com 16 câmeras de segurança. Especificações mínimas: Câmeras HD 720p 1MP, com alcance de captura e reprodução de 20m no escuro e Infravermelho de Visão Noturna, com fonte, cabos e acessórios. Compatível com 5 tecnologias: HDCVI + HDTVI + AHD + Analógica + IP. Visualização em 1080p. Gravação de todos os canais em 1080p Lite ou 720p. Saídas de vídeo VGA, HDMI e BNC. Compatível com redes Wi-Fi através de adaptador USB. Suporta 1 disco rígido de até 10 TB. Edição de áudio e vídeo. </t>
  </si>
  <si>
    <t>Kit Iluminador RING LIGHT com mínimo de 25cm com dimmer + tripé 1,20m + adaptador para celular. Ring Light Led Self Iluminador 10” 25cm (mínimo) com Tripé podendo variar de 1,20m (mínimo) a 1,60m (mínimo). Led de 25cm, temperatura da cor regulável de 3200k - 5500K ajustável, potência mínima de 15w. Acompanha um regulador com 4 botões: 2 para regular a intensidade do LED, 1 para ligar e desligar e 1 para regular entre luz quente e fria. Possui 3 temperaturas de cor: branco, amarelo e morna (branco amarelado). A alimentação do iluminador é através de cabo USB de no mínimo 1,90m, podendo utilizar um adaptador de tomada de celular para ligar ou conectar no USB do computador ou outro equipamento que forneça 5v USB. O cabo USB deverá estar sempre ligado para funcionar, o mesmo pode ser conectado a uma porta USB ou até mesmo uma bateria externa. Acompanha: Adaptador de celular e Adaptador Ballhead podendo girar 360º (fica entre o tripé e o ring, possibilitando o giro do ring LED sem alterar ou mover o tripé); Garantia de 6 meses.</t>
  </si>
  <si>
    <t>Lâmpada para microscópio: Lâmpada halógena de baixa tensão sem refletor; Xenônio em vez de criptônio como gás de enchimento; Fluxo luminoso até 10 % mais alto com o mesmo consumo de energia; Dimerizável (HLX); Tensão: 6 V; Potência 20 W; Temperatura de cor 3350 K; Fluxo luminoso nominal 460 lm; DIMENSÕES DO PRODUTO: Diâmetro 9 mm; Comprimento 31,0 mm; Comprimento do centro luminoso (LCL) 19,4 mm (±0.3 mm); Comprimento do filamento 2,30 mm; Campo iluminado 2,3*0,8 mm²; Diâmetro do filamento 0,8 mm; Vida mediana: 100 h; Soquete (base): G4; Diâmetro mínimo do invólucro da lâmpada: 9 mm; CATEGORIA ESPECÍFICA PARA O PAÍS (Brasil): Código ANSI: ESB; LIF: M/30; Marca e Modelo de Referência: OSRAM HLX64250 20 W, 6V, G4, XENOPHOT - NAED 54261</t>
  </si>
  <si>
    <t>LENTE 10-20mm F/4-5.6 EX DC: Garantia mínima de 12 meses.</t>
  </si>
  <si>
    <t>LENTE EF 50mm F/1.8LI PARA CAMERA DIGITAL CANON MOD. EOS 6D. Garantia mínima de 12 meses.</t>
  </si>
  <si>
    <t>LOUSA DIGITAL TOUCH: Área útil de 92 polegadas de diagonal (2,050 x 1,148 m) no formato 16:9 WideScreen, com 48 mm Profundidade. Resolução: 4096x4096; Superfície da tela em aço porcelanizado com baixa reflexão em projeção frontal; Permite a utilização de canetas para quadro branco (Dry-erase) e apagador de feltro; permite apagar canetas de tinta permanente e limpar colas, adesivos. Baixo brilho para reduzir a reflexão e brilho em projeção frontal. Não possuir em sua superfície nenhum componente elétrico ou eletrônico. Tecnologia de Digitalização Raios Infra Vermelho, sensível ao toque do dedo. Não necessita ferramentas especiais para utilização. A tecnologia deverá estar na moldura da lousa, protegida por perfil de alumínio. Sistema de fixação para parede ou chão; com suporte móvel; as rodas do suporte devem possuir travas. Conexão com computador é feita através de cabo USB. Não precisa de alimentação elétrica adicional. Manual em português. Garantia mínima de 12 meses.</t>
  </si>
  <si>
    <t>MESA DE ÁUDIO COM 10 CANAIS: Com 8 entradas e 2-bus mixer – Pré-amplificadores de microfones; 1 FX send pós fader para uso de processadores Fx externos; 1 Aux return estéreo para aplicações FX ou como entrada estéreo separada; EQs - entrada de CD / tape endereçavel ao MAIN mix ou control room / saidas de fones-baixíssimo ruido, mixer analógico c/alto headroom-fones e saídas de tape / CD estéreo; Controle de saídas de efeito por canal; BIVOLT. Manual em português. Garantia mínima de 12 meses.</t>
  </si>
  <si>
    <t>MESA DE ÁUDIO COM 16 CANAIS: Com 8 canais de entrada balanceada. Dos 8 canais de entrada balanceada 6 pertencem ao Phantom Power Group (canais de 3 a 8) e 2 estão fora dele (canais de 1 a 2); 1 canal de saída stereo master L e R balanceada flutuante; 1 canal de saída de monitor; 1 canal para efeitos contendo internamente um processador digital com 15 presets de efeitos de ECHO &amp; SIMULATED REVERB / DELAY para microfones, com chave seletora de programa e display de 2 digitos, retorno em 2 canais com equalização ativa diferenciada e chave inversora para efeitos externos com retorno em stereo; Chave Phantom Power Group com led indicador; 1 canal stereo de entradas auxiliares (2 entradas); 1 canal para fone de ouvido stereo com PFL (pré escuta); Saída para gravação com controle de volume; Leds indicadores de nível de saída individuais - 0dB e CLIP - nos canais Left e Right do stereo master e de monitor; SMPS — Fonte de alimentação chaveada (fonte automática). BIVOLT. Manual em português. Garantia mínima de 12 meses.</t>
  </si>
  <si>
    <t>MESA DE ÁUDIO COM 4 CANAIS ESTÉREO: Entrada Auxiliar com controle individual; Entradas balanceadas com conexão Plug stereo P10 e Plug XLR; Equalizador de três bandas (High - Mid - Low); Alta perfomance em audio mixer; Entradas e saídas destinadas a inclusão de processadores externos ao misturador; 4 canais independentes; sendo que, 2 dos canais possuem conexão XLR p/ microfone; Saídas Record; Saídas Monitor e Fone de ouvido. BIVOLT. Manual em português. Garantia mínima de 12 meses.</t>
  </si>
  <si>
    <t>Mesa Digitalizadora tipo Tablet com caneta, Área ativa: 152 x 95 mm, Uma caneta (sem borracha), níveis de pressão da caneta: 2048, tecnologia da caneta: Pressure-sensitive, Resolução: 100 lines/mm (2540 lpi), velocidade de leitura (caneta): 133 pps  cordless, battery-freemesa, conexão USB.
Digitalizadora que oferece toda a tecnologia para desenhar, editar fotos, fazer esboços de projetos de maneira eficiente e facilitada. Como se trata de uma mesa digitalizadora pequena, ela não vai ocupar muito espaço do seu desktop, mas apresenta uma área de criação suficiente para você desenvolver os seus trabalhos simples ou complexos. Conectividade USB, plug and play, USB no Smartphone, Windows 8, Windows®7 SP1, Windows® Vista SP2 ou Windows® XP SP3, MacOS 10.6.8 ou posterior (processador Intel®) e  Driver. Um ano de garantia. 1 ano de garantia
Modelo de Referencia: CTL-472 - Wacom</t>
  </si>
  <si>
    <t>Papel fotográfico revestido de resina de peso médio de 190g base neutra – acetinado nas dimensões de 17,8cm x 24 cm. Uso em laboratório de fotografia. (Envelope com 25 fl)</t>
  </si>
  <si>
    <t>PROJETOR FULL HD:  Sistema de projeção: Tecnologia 3LCD de 3 chips. Método de projeção: Frontal / Traseiro / Teto. LCD Screen: 0,67 polegadas (D10). Número de pixel: 2.304.000 pixels (1920 x 1200) x 3. Brilho de cor - Saída de luz de cor: 3600 lumes. Brilho de branco - Saída de luz branca: 3600 lumes. Resolução nativa: WUXGA. Tipo de lâmpada: 210W UHE. Duração da lâmpada: mínimo de 6.000 horas (Normal) e 10.000 horas (ECO). Razão de contraste: Até 15.000:1. Funções e Recursos: Wi-Fi Integrado, Alto falante embutido e compatível com HDTV. Conexões: HDMI, USB e Vídeo Composto (RCA). Lentes de Projeção Tipo: Zoom Óptico (Manual) / Foco Manual. Número do comprimento de foco: 1.5-1.71. Tamanho da tela: 30" a 300" (0.87m - 10.98 m). Comprimento do foco: 20.42 mm - 24.50 mm. Razão de zoom: 1-1.2 Segurança: Kensington Lock, Trava de segurança.</t>
  </si>
  <si>
    <t>Projetor Multimídia 2700 Lumens: tecnologia DLP, resolução nativa XGA(1024x768), resolução suportada: svga (800x600) vga (640 x 480) até uxga (1600 x 1200), suporte resolução pc: 120 hz quadros para resoluções até wxga, correção do trapézio: 1d, vertical ± 40°, frequência horizontal: 31 k ~ 99 khz, frequência vertical: 48~120 hz, compensação projetada: 120%±5%, contraste mínimo: 4000 : 1, sendo desejável 10000:1, display com possibilidades de 1.07 bilhões (MODO ECO).Possibilidade de pré ajustes de imagens. Menu multilinguagem com opção portugês. Interfaces: 2x D- sub In com 15pin (Compartilhada com Video por Componentes)- 1x D-sub Out com 15pin- 1x Vídeo Composto (RCA)- 1x S-Vídeo (Mini DIN 4pin)- 1x Áudio In - 1x Áudio Out - 1x Altavoz 2W- 1x HDMI V1.3 ou superior, 1x USB, 1x RS232 (DB-9pin). Compatibilidade hdtv 480i, 480p, 576i, 576p, 720p, 1080i, 1080p, compatibilidade de vídeo ntsc, pal, secam. Funções suportadas: esfriamento rápido, busca automática de sinal, pjlink compatível, tela em branco, bloqueio de teclas, auto desligar, password para segurança, modo altitudes elevadas, congelamento, desejável templates predeterminados para professores .Controle remoto com baterias, cabo de força, cabo vga (d-sub 15pin), Manual em Português, guia de início rápido, cerificado de garantia inclusos. BIVOLT (110~240v): Garantia mínima de 12 meses do fabricante.</t>
  </si>
  <si>
    <t>TELA DE PROJEÇÃO RETRÁTIL ELÉTRICA: MATERIAL ESTRUTURA ALUMÍNIO, TIPO AJUSTE TELA ELÉTRICO/RETRÁTIL COM CONTROLE REMOTO, MATERIAL PLÁSTICO VINIL, TIPO FIXAÇÃO PAREDE/TETO, COR BRANCA, 160" , CARACTERÍSTICAS ADICIONAIS COM CONTROLE REMOTO MOTOR 220W, TIPO TELA RETRÁTIL. FORMATO 16:10.</t>
  </si>
  <si>
    <t>TRIPÉ PARA CÂMERA DE VÍDEO: Em alumínio, Altura máxima de 1,63m; 3 seções e coluna central retrátil (com engrenagem); Sapata para engate e desengate rápido da câmera; com Bolsa para transporte; Possibilidade de movimentos “pan” e “tilt” . Capacidade para câmera de até 20kg. Garantia mínima de 12 meses.</t>
  </si>
  <si>
    <t>TRIPÉ, MATERIAL ALUMÍNIO, ALTURA MÁXIMA 1,38, PESO 1,72, CAPACIDADE 5, TIPO CABEÇA CABEÇA 141, PESO CABEÇA 1, CAPACIDADE CABEÇA 6, APLICAÇÃO CÂMARA PEQUENO OU MÉDIO FORMATO</t>
  </si>
  <si>
    <t>unidade</t>
  </si>
  <si>
    <t>envelope com 25 fls</t>
  </si>
  <si>
    <t>Unidade</t>
  </si>
  <si>
    <t>SIM</t>
  </si>
  <si>
    <t>NÃO</t>
  </si>
  <si>
    <t>VALOR TOTAL</t>
  </si>
  <si>
    <t>TV SMART LED 32" QLED BIVOLT: Timer On/Off; Sleeptimer; Conversor Digital Integrado; Som Estéreo; Closed Caption; Recursos de Áudio; Wi-Fi; Mínimo de 2 conexões HDMI; Mínimo de 2 conexões USB; com controle remoto, pilhas para o controle, cabos para instalação e kit para instalação do pedestal. Bivolt. Manual em Português. Garantia mínima do Fornecedor de 12 meses. Requisitos de Avaliação da Conformidade (RAC) conforme Portaria INMETRO n.º 377 de 14/09/2021.</t>
  </si>
  <si>
    <t>TV SMART LED 43" 4K BIVOLT: Timer On/Off; Sleeptimer; Conversor Digital Integrado; Som Estéreo; Closed Caption; Recursos de Áudio; Wi-Fi; Mínimo de 2 conexões HDMI; Mínimo de 2 conexões USB; com controle remoto, pilhas para o controle, cabos para instalação e kit para instalação do pedestal. Bivolt. Manual em Português. Garantia mínima do Fornecedor de 12 meses. Requisitos de Avaliação da Conformidade (RAC) conforme Portaria INMETRO n.º 377 de 14/09/2021.</t>
  </si>
  <si>
    <t>TV SMART LED 49" 4K BIVOLT: Timer On/Off; Sleeptimer; Conversor Digital Integrado; Som Estéreo; Closed Caption; Recursos de Áudio; Wi-Fi; Mínimo de 2 conexões HDMI; Mínimo de 2 conexões USB; com controle remoto, pilhas para o controle, cabos para instalação e kit para instalação do pedestal. Bivolt. Manual em Português. Garantia mínima do Fornecedor de 12 meses. Requisitos de Avaliação da Conformidade (RAC) conforme Portaria INMETRO n.º 377 de 14/09/2021.</t>
  </si>
  <si>
    <t>TV SMART LED 60" 4K BIVOLT: Timer On/Off; Sleeptimer; Conversor Digital Integrado; Som Estéreo; Closed Caption; Recursos de Áudio; Wi-Fi; Mínimo de 2 conexões HDMI; Mínimo de 2 conexões USB; com controle remoto, pilhas para o controle, cabos para instalação e kit para instalação do pedestal. Bivolt. Manual em Português. Garantia mínima do Fornecedor de 12 meses. Requisitos de Avaliação da Conformidade (RAC) conforme Portaria INMETRO n.º 377 de 14/09/2021.</t>
  </si>
  <si>
    <t>PROJETOR MULTIMÍDIA  &gt; 3000 LUMENS: Brilho cores e branco: no mínimo 3000 lumens; tecnologia DLP ou Cristal líquido RGB; Razão de contraste:Até 10000 : 1; formas de projeção:Frontal / Retroprojeção / Com montagem no teto; Número de pixels:786,432 pontos (1024 x 768 px) x 3; Razão de aspecto:4:3 Resolução nativa:XGA;  Potência da  lâmpada: 200 W; Duração da lâmpada: 5.000 horas em modo normal e até 10.000 em Modo Eco; Distância de projeção/ tamanho da tela: 0,89 a 10,95 metros; Correção de Keystone: Vertical +30 graus Horizontal +30 graus; Plug 'n Play USB: para  imagem, áudio e controle de apresentação do Power Point; Reprodução de cor: Full color, até 1 bilhão de cores; Tamanho da tela: 30" a 300" Polegadas [0.89 a 9.12 m]; Distância Focal: entre: 16,9 a 20,28 mm; zoom:1:1.2  Conexões Minimas :RJ-45 x 1; VGA X 2 HDMMI x 1 Vídeo Composto x 1; Áudio in; RS-232 x 1; Vídeo out; USB A/B x 1.BIVOLT - Manual em Português. Garantia mínima de 12 meses.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</si>
</sst>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R$&quot;\ * #,##0.00_-;\-&quot;R$&quot;\ * #,##0.00_-;_-&quot;R$&quot;\ * &quot;-&quot;??_-;_-@_-"/>
    <numFmt numFmtId="165" formatCode="&quot;R$&quot;\ #,##0.00"/>
  </numFmts>
  <fonts count="8" x14ac:knownFonts="1">
    <font>
      <sz val="11"/>
      <color theme="1"/>
      <name val="Calibri"/>
      <family val="2"/>
      <scheme val="minor"/>
    </font>
    <font>
      <sz val="10"/>
      <color theme="1"/>
      <name val="Calibri"/>
      <family val="2"/>
      <scheme val="minor"/>
    </font>
    <font>
      <b/>
      <sz val="10"/>
      <color theme="1"/>
      <name val="Calibri"/>
      <family val="2"/>
      <scheme val="minor"/>
    </font>
    <font>
      <sz val="11"/>
      <color theme="1"/>
      <name val="Calibri"/>
      <family val="2"/>
      <scheme val="minor"/>
    </font>
    <font>
      <sz val="8"/>
      <color theme="1"/>
      <name val="Calibri"/>
      <family val="2"/>
      <scheme val="minor"/>
    </font>
    <font>
      <b/>
      <sz val="8"/>
      <color theme="1"/>
      <name val="Calibri"/>
      <family val="2"/>
      <scheme val="minor"/>
    </font>
    <font>
      <b/>
      <sz val="8"/>
      <color rgb="FF000000"/>
      <name val="Calibri"/>
      <family val="2"/>
      <scheme val="minor"/>
    </font>
    <font>
      <sz val="8"/>
      <color rgb="FFFF0000"/>
      <name val="Calibri"/>
      <family val="2"/>
      <scheme val="minor"/>
    </font>
  </fonts>
  <fills count="3">
    <fill>
      <patternFill patternType="none"/>
    </fill>
    <fill>
      <patternFill patternType="gray125"/>
    </fill>
    <fill>
      <patternFill patternType="solid">
        <fgColor rgb="FF8DB3E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44" fontId="3" fillId="0" borderId="0" applyFont="0" applyFill="0" applyBorder="0" applyAlignment="0" applyProtection="0"/>
  </cellStyleXfs>
  <cellXfs count="21">
    <xf numFmtId="0" fontId="0" fillId="0" borderId="0" xfId="0"/>
    <xf numFmtId="0" fontId="1" fillId="0" borderId="0" xfId="0" applyFont="1" applyBorder="1"/>
    <xf numFmtId="0" fontId="1" fillId="0" borderId="0" xfId="0" applyFont="1" applyBorder="1" applyAlignment="1">
      <alignment wrapText="1"/>
    </xf>
    <xf numFmtId="0" fontId="1" fillId="0" borderId="0" xfId="0" applyFont="1" applyBorder="1" applyAlignment="1">
      <alignment vertical="center"/>
    </xf>
    <xf numFmtId="0" fontId="1" fillId="0" borderId="0" xfId="0" applyFont="1" applyBorder="1" applyAlignment="1">
      <alignment horizontal="center" vertical="center"/>
    </xf>
    <xf numFmtId="0" fontId="4" fillId="0" borderId="1" xfId="0" applyFont="1" applyBorder="1" applyAlignment="1">
      <alignment vertical="center" wrapText="1"/>
    </xf>
    <xf numFmtId="0" fontId="4" fillId="0" borderId="1" xfId="0" applyFont="1" applyBorder="1" applyAlignment="1">
      <alignment horizontal="center" vertical="center" wrapText="1"/>
    </xf>
    <xf numFmtId="0" fontId="5" fillId="2" borderId="1" xfId="0" applyFont="1" applyFill="1" applyBorder="1" applyAlignment="1">
      <alignment horizontal="center" vertical="center" wrapText="1"/>
    </xf>
    <xf numFmtId="0" fontId="6" fillId="2" borderId="1" xfId="0" applyFont="1" applyFill="1" applyBorder="1" applyAlignment="1">
      <alignment horizontal="center" vertical="center" wrapText="1"/>
    </xf>
    <xf numFmtId="44" fontId="4" fillId="0" borderId="1" xfId="1" applyFont="1" applyBorder="1" applyAlignment="1">
      <alignment vertical="center" wrapText="1"/>
    </xf>
    <xf numFmtId="0" fontId="1" fillId="0" borderId="0" xfId="0" applyFont="1" applyBorder="1" applyAlignment="1">
      <alignment horizontal="center" vertical="center" wrapText="1"/>
    </xf>
    <xf numFmtId="0" fontId="7" fillId="0" borderId="1" xfId="0" applyFont="1" applyBorder="1" applyAlignment="1">
      <alignment horizontal="center" vertical="center" wrapText="1"/>
    </xf>
    <xf numFmtId="0" fontId="1" fillId="0" borderId="1" xfId="0" applyFont="1" applyBorder="1" applyAlignment="1">
      <alignment horizontal="center" vertical="center"/>
    </xf>
    <xf numFmtId="44" fontId="6" fillId="2" borderId="1" xfId="1" applyFont="1" applyFill="1" applyBorder="1" applyAlignment="1">
      <alignment horizontal="center" vertical="center" wrapText="1"/>
    </xf>
    <xf numFmtId="0" fontId="2" fillId="0" borderId="0" xfId="0" applyFont="1" applyBorder="1" applyAlignment="1">
      <alignment horizontal="center" wrapText="1"/>
    </xf>
    <xf numFmtId="0" fontId="4" fillId="0" borderId="1" xfId="0" applyFont="1" applyFill="1" applyBorder="1" applyAlignment="1">
      <alignment horizontal="center" vertical="center" wrapText="1"/>
    </xf>
    <xf numFmtId="0" fontId="4" fillId="0" borderId="1" xfId="0" applyFont="1" applyFill="1" applyBorder="1" applyAlignment="1">
      <alignment vertical="center" wrapText="1"/>
    </xf>
    <xf numFmtId="44" fontId="4" fillId="0" borderId="1" xfId="1" applyFont="1" applyFill="1" applyBorder="1" applyAlignment="1">
      <alignment horizontal="center" vertical="center" wrapText="1"/>
    </xf>
    <xf numFmtId="0" fontId="7" fillId="0" borderId="1" xfId="0" applyFont="1" applyFill="1" applyBorder="1" applyAlignment="1">
      <alignment horizontal="center" vertical="center" wrapText="1"/>
    </xf>
    <xf numFmtId="165" fontId="1" fillId="0" borderId="1" xfId="0" applyNumberFormat="1" applyFont="1" applyFill="1" applyBorder="1" applyAlignment="1">
      <alignment horizontal="center" vertical="center"/>
    </xf>
    <xf numFmtId="0" fontId="1" fillId="0" borderId="0" xfId="0" applyFont="1" applyFill="1" applyBorder="1"/>
  </cellXfs>
  <cellStyles count="2">
    <cellStyle name="Mo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37"/>
  <sheetViews>
    <sheetView tabSelected="1" topLeftCell="A5" zoomScale="90" zoomScaleNormal="90" zoomScaleSheetLayoutView="80" workbookViewId="0">
      <selection activeCell="C8" sqref="C8"/>
    </sheetView>
  </sheetViews>
  <sheetFormatPr defaultColWidth="9.140625" defaultRowHeight="12.75" x14ac:dyDescent="0.2"/>
  <cols>
    <col min="1" max="1" width="4.28515625" style="2" customWidth="1"/>
    <col min="2" max="2" width="57.7109375" style="2" customWidth="1"/>
    <col min="3" max="3" width="9.7109375" style="2" customWidth="1"/>
    <col min="4" max="4" width="8.28515625" style="3" bestFit="1" customWidth="1"/>
    <col min="5" max="5" width="10.28515625" style="4" bestFit="1" customWidth="1"/>
    <col min="6" max="6" width="10.7109375" style="4" bestFit="1" customWidth="1"/>
    <col min="7" max="7" width="12.5703125" style="4" customWidth="1"/>
    <col min="8" max="8" width="10.5703125" style="4" bestFit="1" customWidth="1"/>
    <col min="9" max="9" width="11.5703125" style="4" customWidth="1"/>
    <col min="10" max="10" width="8.7109375" style="10" customWidth="1"/>
    <col min="11" max="11" width="14.85546875" style="4" bestFit="1" customWidth="1"/>
    <col min="12" max="16384" width="9.140625" style="1"/>
  </cols>
  <sheetData>
    <row r="1" spans="1:11" x14ac:dyDescent="0.2">
      <c r="A1" s="14" t="s">
        <v>0</v>
      </c>
      <c r="B1" s="14"/>
      <c r="C1" s="14"/>
      <c r="D1" s="14"/>
      <c r="E1" s="14"/>
      <c r="F1" s="14"/>
      <c r="G1" s="14"/>
      <c r="H1" s="14"/>
      <c r="I1" s="14"/>
      <c r="J1" s="14"/>
      <c r="K1" s="14"/>
    </row>
    <row r="2" spans="1:11" x14ac:dyDescent="0.2">
      <c r="A2" s="14" t="s">
        <v>3</v>
      </c>
      <c r="B2" s="14"/>
      <c r="C2" s="14"/>
      <c r="D2" s="14"/>
      <c r="E2" s="14"/>
      <c r="F2" s="14"/>
      <c r="G2" s="14"/>
      <c r="H2" s="14"/>
      <c r="I2" s="14"/>
      <c r="J2" s="14"/>
      <c r="K2" s="14"/>
    </row>
    <row r="3" spans="1:11" x14ac:dyDescent="0.2">
      <c r="A3" s="14" t="s">
        <v>4</v>
      </c>
      <c r="B3" s="14"/>
      <c r="C3" s="14"/>
      <c r="D3" s="14"/>
      <c r="E3" s="14"/>
      <c r="F3" s="14"/>
      <c r="G3" s="14"/>
      <c r="H3" s="14"/>
      <c r="I3" s="14"/>
      <c r="J3" s="14"/>
      <c r="K3" s="14"/>
    </row>
    <row r="5" spans="1:11" ht="78.75" x14ac:dyDescent="0.2">
      <c r="A5" s="7" t="s">
        <v>1</v>
      </c>
      <c r="B5" s="8" t="s">
        <v>5</v>
      </c>
      <c r="C5" s="8" t="s">
        <v>13</v>
      </c>
      <c r="D5" s="8" t="s">
        <v>2</v>
      </c>
      <c r="E5" s="8" t="s">
        <v>14</v>
      </c>
      <c r="F5" s="8" t="s">
        <v>7</v>
      </c>
      <c r="G5" s="8" t="s">
        <v>6</v>
      </c>
      <c r="H5" s="8" t="s">
        <v>8</v>
      </c>
      <c r="I5" s="8" t="s">
        <v>9</v>
      </c>
      <c r="J5" s="8" t="s">
        <v>10</v>
      </c>
      <c r="K5" s="8" t="s">
        <v>11</v>
      </c>
    </row>
    <row r="6" spans="1:11" s="20" customFormat="1" ht="67.5" x14ac:dyDescent="0.2">
      <c r="A6" s="15">
        <v>1</v>
      </c>
      <c r="B6" s="16" t="s">
        <v>15</v>
      </c>
      <c r="C6" s="15">
        <v>265312</v>
      </c>
      <c r="D6" s="15" t="s">
        <v>41</v>
      </c>
      <c r="E6" s="15">
        <v>3</v>
      </c>
      <c r="F6" s="17">
        <v>1320</v>
      </c>
      <c r="G6" s="17">
        <f>F6*E6</f>
        <v>3960</v>
      </c>
      <c r="H6" s="17" t="s">
        <v>44</v>
      </c>
      <c r="I6" s="17" t="s">
        <v>45</v>
      </c>
      <c r="J6" s="18" t="s">
        <v>12</v>
      </c>
      <c r="K6" s="19">
        <f>IF(F6&lt;0.01,"",IF(AND(F6&gt;=0.01,F6&lt;=5),0.01,IF(F6&lt;=10,0.02,IF(F6&lt;=20,0.03,IF(F6&lt;=50,0.05,IF(F6&lt;=100,0.1,IF(F6&lt;=200,0.12,IF(F6&lt;=500,0.2,IF(F6&lt;=1000,0.4,IF(F6&lt;=2000,0.5,IF(F6&lt;=5000,0.8,IF(F6&lt;=10000,F6*0.005,"Avaliação Específica"))))))))))))</f>
        <v>0.5</v>
      </c>
    </row>
    <row r="7" spans="1:11" s="20" customFormat="1" ht="78.75" x14ac:dyDescent="0.2">
      <c r="A7" s="15">
        <v>2</v>
      </c>
      <c r="B7" s="16" t="s">
        <v>16</v>
      </c>
      <c r="C7" s="15">
        <v>407167</v>
      </c>
      <c r="D7" s="15" t="s">
        <v>41</v>
      </c>
      <c r="E7" s="15">
        <v>6</v>
      </c>
      <c r="F7" s="17">
        <v>468.95</v>
      </c>
      <c r="G7" s="17">
        <f t="shared" ref="G7:G36" si="0">F7*E7</f>
        <v>2813.7</v>
      </c>
      <c r="H7" s="17" t="s">
        <v>44</v>
      </c>
      <c r="I7" s="17" t="s">
        <v>45</v>
      </c>
      <c r="J7" s="18" t="s">
        <v>12</v>
      </c>
      <c r="K7" s="19">
        <f t="shared" ref="K7:K36" si="1">IF(F7&lt;0.01,"",IF(AND(F7&gt;=0.01,F7&lt;=5),0.01,IF(F7&lt;=10,0.02,IF(F7&lt;=20,0.03,IF(F7&lt;=50,0.05,IF(F7&lt;=100,0.1,IF(F7&lt;=200,0.12,IF(F7&lt;=500,0.2,IF(F7&lt;=1000,0.4,IF(F7&lt;=2000,0.5,IF(F7&lt;=5000,0.8,IF(F7&lt;=10000,F7*0.005,"Avaliação Específica"))))))))))))</f>
        <v>0.2</v>
      </c>
    </row>
    <row r="8" spans="1:11" s="20" customFormat="1" ht="45" x14ac:dyDescent="0.2">
      <c r="A8" s="15">
        <v>3</v>
      </c>
      <c r="B8" s="16" t="s">
        <v>17</v>
      </c>
      <c r="C8" s="15">
        <v>298558</v>
      </c>
      <c r="D8" s="15" t="s">
        <v>41</v>
      </c>
      <c r="E8" s="15">
        <v>25</v>
      </c>
      <c r="F8" s="17">
        <v>257.57</v>
      </c>
      <c r="G8" s="17">
        <f t="shared" si="0"/>
        <v>6439.25</v>
      </c>
      <c r="H8" s="17" t="s">
        <v>44</v>
      </c>
      <c r="I8" s="17" t="s">
        <v>45</v>
      </c>
      <c r="J8" s="18" t="s">
        <v>12</v>
      </c>
      <c r="K8" s="19">
        <f t="shared" si="1"/>
        <v>0.2</v>
      </c>
    </row>
    <row r="9" spans="1:11" s="20" customFormat="1" ht="135" x14ac:dyDescent="0.2">
      <c r="A9" s="15">
        <v>4</v>
      </c>
      <c r="B9" s="16" t="s">
        <v>18</v>
      </c>
      <c r="C9" s="15">
        <v>391297</v>
      </c>
      <c r="D9" s="15" t="s">
        <v>41</v>
      </c>
      <c r="E9" s="15">
        <v>4</v>
      </c>
      <c r="F9" s="17">
        <v>866.67</v>
      </c>
      <c r="G9" s="17">
        <f t="shared" si="0"/>
        <v>3466.68</v>
      </c>
      <c r="H9" s="17" t="s">
        <v>44</v>
      </c>
      <c r="I9" s="17" t="s">
        <v>45</v>
      </c>
      <c r="J9" s="18" t="s">
        <v>12</v>
      </c>
      <c r="K9" s="19">
        <f t="shared" si="1"/>
        <v>0.4</v>
      </c>
    </row>
    <row r="10" spans="1:11" s="20" customFormat="1" ht="146.25" x14ac:dyDescent="0.2">
      <c r="A10" s="15">
        <v>5</v>
      </c>
      <c r="B10" s="16" t="s">
        <v>19</v>
      </c>
      <c r="C10" s="15">
        <v>474175</v>
      </c>
      <c r="D10" s="15" t="s">
        <v>41</v>
      </c>
      <c r="E10" s="15">
        <v>21</v>
      </c>
      <c r="F10" s="17">
        <v>663.33</v>
      </c>
      <c r="G10" s="17">
        <f t="shared" si="0"/>
        <v>13929.93</v>
      </c>
      <c r="H10" s="17" t="s">
        <v>44</v>
      </c>
      <c r="I10" s="17" t="s">
        <v>45</v>
      </c>
      <c r="J10" s="18" t="s">
        <v>12</v>
      </c>
      <c r="K10" s="19">
        <f t="shared" si="1"/>
        <v>0.4</v>
      </c>
    </row>
    <row r="11" spans="1:11" s="20" customFormat="1" ht="112.5" x14ac:dyDescent="0.2">
      <c r="A11" s="15">
        <v>6</v>
      </c>
      <c r="B11" s="16" t="s">
        <v>20</v>
      </c>
      <c r="C11" s="15">
        <v>465420</v>
      </c>
      <c r="D11" s="15" t="s">
        <v>41</v>
      </c>
      <c r="E11" s="15">
        <v>2</v>
      </c>
      <c r="F11" s="17">
        <v>2559.67</v>
      </c>
      <c r="G11" s="17">
        <f t="shared" si="0"/>
        <v>5119.34</v>
      </c>
      <c r="H11" s="17" t="s">
        <v>44</v>
      </c>
      <c r="I11" s="17" t="s">
        <v>45</v>
      </c>
      <c r="J11" s="18" t="s">
        <v>12</v>
      </c>
      <c r="K11" s="19">
        <f t="shared" si="1"/>
        <v>0.8</v>
      </c>
    </row>
    <row r="12" spans="1:11" s="20" customFormat="1" ht="22.5" x14ac:dyDescent="0.2">
      <c r="A12" s="15">
        <v>7</v>
      </c>
      <c r="B12" s="16" t="s">
        <v>21</v>
      </c>
      <c r="C12" s="15">
        <v>423839</v>
      </c>
      <c r="D12" s="15" t="s">
        <v>41</v>
      </c>
      <c r="E12" s="15">
        <v>3</v>
      </c>
      <c r="F12" s="17">
        <v>1017.25</v>
      </c>
      <c r="G12" s="17">
        <f t="shared" si="0"/>
        <v>3051.75</v>
      </c>
      <c r="H12" s="17" t="s">
        <v>44</v>
      </c>
      <c r="I12" s="17" t="s">
        <v>45</v>
      </c>
      <c r="J12" s="18" t="s">
        <v>12</v>
      </c>
      <c r="K12" s="19">
        <f t="shared" si="1"/>
        <v>0.5</v>
      </c>
    </row>
    <row r="13" spans="1:11" s="20" customFormat="1" ht="45" x14ac:dyDescent="0.2">
      <c r="A13" s="15">
        <v>8</v>
      </c>
      <c r="B13" s="16" t="s">
        <v>22</v>
      </c>
      <c r="C13" s="15">
        <v>275846</v>
      </c>
      <c r="D13" s="15" t="s">
        <v>41</v>
      </c>
      <c r="E13" s="15">
        <v>60</v>
      </c>
      <c r="F13" s="17">
        <v>244.31</v>
      </c>
      <c r="G13" s="17">
        <f t="shared" si="0"/>
        <v>14658.6</v>
      </c>
      <c r="H13" s="17" t="s">
        <v>44</v>
      </c>
      <c r="I13" s="17" t="s">
        <v>45</v>
      </c>
      <c r="J13" s="18" t="s">
        <v>12</v>
      </c>
      <c r="K13" s="19">
        <f t="shared" si="1"/>
        <v>0.2</v>
      </c>
    </row>
    <row r="14" spans="1:11" s="20" customFormat="1" ht="22.5" x14ac:dyDescent="0.2">
      <c r="A14" s="15">
        <v>9</v>
      </c>
      <c r="B14" s="16" t="s">
        <v>23</v>
      </c>
      <c r="C14" s="15">
        <v>269265</v>
      </c>
      <c r="D14" s="15" t="s">
        <v>41</v>
      </c>
      <c r="E14" s="15">
        <v>13</v>
      </c>
      <c r="F14" s="17">
        <v>249.9</v>
      </c>
      <c r="G14" s="17">
        <f t="shared" si="0"/>
        <v>3248.7000000000003</v>
      </c>
      <c r="H14" s="17" t="s">
        <v>44</v>
      </c>
      <c r="I14" s="17" t="s">
        <v>45</v>
      </c>
      <c r="J14" s="18" t="s">
        <v>12</v>
      </c>
      <c r="K14" s="19">
        <f t="shared" si="1"/>
        <v>0.2</v>
      </c>
    </row>
    <row r="15" spans="1:11" s="20" customFormat="1" ht="90" x14ac:dyDescent="0.2">
      <c r="A15" s="15">
        <v>10</v>
      </c>
      <c r="B15" s="16" t="s">
        <v>24</v>
      </c>
      <c r="C15" s="15">
        <v>453648</v>
      </c>
      <c r="D15" s="15" t="s">
        <v>41</v>
      </c>
      <c r="E15" s="15">
        <v>4</v>
      </c>
      <c r="F15" s="17">
        <v>1799</v>
      </c>
      <c r="G15" s="17">
        <f t="shared" si="0"/>
        <v>7196</v>
      </c>
      <c r="H15" s="17" t="s">
        <v>44</v>
      </c>
      <c r="I15" s="17" t="s">
        <v>45</v>
      </c>
      <c r="J15" s="18" t="s">
        <v>12</v>
      </c>
      <c r="K15" s="19">
        <f t="shared" si="1"/>
        <v>0.5</v>
      </c>
    </row>
    <row r="16" spans="1:11" s="20" customFormat="1" ht="78.75" x14ac:dyDescent="0.2">
      <c r="A16" s="15">
        <v>11</v>
      </c>
      <c r="B16" s="16" t="s">
        <v>25</v>
      </c>
      <c r="C16" s="15">
        <v>480918</v>
      </c>
      <c r="D16" s="15" t="s">
        <v>41</v>
      </c>
      <c r="E16" s="15">
        <v>4</v>
      </c>
      <c r="F16" s="17">
        <v>3541.79</v>
      </c>
      <c r="G16" s="17">
        <f t="shared" si="0"/>
        <v>14167.16</v>
      </c>
      <c r="H16" s="17" t="s">
        <v>44</v>
      </c>
      <c r="I16" s="17" t="s">
        <v>45</v>
      </c>
      <c r="J16" s="18" t="s">
        <v>12</v>
      </c>
      <c r="K16" s="19">
        <f t="shared" si="1"/>
        <v>0.8</v>
      </c>
    </row>
    <row r="17" spans="1:11" s="20" customFormat="1" ht="157.5" x14ac:dyDescent="0.2">
      <c r="A17" s="15">
        <v>12</v>
      </c>
      <c r="B17" s="16" t="s">
        <v>26</v>
      </c>
      <c r="C17" s="15">
        <v>73180</v>
      </c>
      <c r="D17" s="15" t="s">
        <v>41</v>
      </c>
      <c r="E17" s="15">
        <v>15</v>
      </c>
      <c r="F17" s="17">
        <v>449</v>
      </c>
      <c r="G17" s="17">
        <f t="shared" si="0"/>
        <v>6735</v>
      </c>
      <c r="H17" s="17" t="s">
        <v>44</v>
      </c>
      <c r="I17" s="17" t="s">
        <v>45</v>
      </c>
      <c r="J17" s="18" t="s">
        <v>12</v>
      </c>
      <c r="K17" s="19">
        <f t="shared" si="1"/>
        <v>0.2</v>
      </c>
    </row>
    <row r="18" spans="1:11" s="20" customFormat="1" ht="112.5" x14ac:dyDescent="0.2">
      <c r="A18" s="15">
        <v>13</v>
      </c>
      <c r="B18" s="16" t="s">
        <v>27</v>
      </c>
      <c r="C18" s="15">
        <v>404412</v>
      </c>
      <c r="D18" s="15" t="s">
        <v>41</v>
      </c>
      <c r="E18" s="15">
        <v>6</v>
      </c>
      <c r="F18" s="17">
        <v>158.1</v>
      </c>
      <c r="G18" s="17">
        <f t="shared" si="0"/>
        <v>948.59999999999991</v>
      </c>
      <c r="H18" s="17" t="s">
        <v>44</v>
      </c>
      <c r="I18" s="17" t="s">
        <v>45</v>
      </c>
      <c r="J18" s="18" t="s">
        <v>12</v>
      </c>
      <c r="K18" s="19">
        <f t="shared" si="1"/>
        <v>0.12</v>
      </c>
    </row>
    <row r="19" spans="1:11" s="20" customFormat="1" x14ac:dyDescent="0.2">
      <c r="A19" s="15">
        <v>14</v>
      </c>
      <c r="B19" s="16" t="s">
        <v>28</v>
      </c>
      <c r="C19" s="15">
        <v>67890</v>
      </c>
      <c r="D19" s="15" t="s">
        <v>41</v>
      </c>
      <c r="E19" s="15">
        <v>2</v>
      </c>
      <c r="F19" s="17">
        <v>3922.33</v>
      </c>
      <c r="G19" s="17">
        <f t="shared" si="0"/>
        <v>7844.66</v>
      </c>
      <c r="H19" s="17" t="s">
        <v>44</v>
      </c>
      <c r="I19" s="17" t="s">
        <v>45</v>
      </c>
      <c r="J19" s="18" t="s">
        <v>12</v>
      </c>
      <c r="K19" s="19">
        <f t="shared" si="1"/>
        <v>0.8</v>
      </c>
    </row>
    <row r="20" spans="1:11" s="20" customFormat="1" ht="22.5" x14ac:dyDescent="0.2">
      <c r="A20" s="15">
        <v>15</v>
      </c>
      <c r="B20" s="16" t="s">
        <v>29</v>
      </c>
      <c r="C20" s="15">
        <v>67890</v>
      </c>
      <c r="D20" s="15" t="s">
        <v>41</v>
      </c>
      <c r="E20" s="15">
        <v>2</v>
      </c>
      <c r="F20" s="17">
        <v>999.99</v>
      </c>
      <c r="G20" s="17">
        <f t="shared" si="0"/>
        <v>1999.98</v>
      </c>
      <c r="H20" s="17" t="s">
        <v>44</v>
      </c>
      <c r="I20" s="17" t="s">
        <v>45</v>
      </c>
      <c r="J20" s="18" t="s">
        <v>12</v>
      </c>
      <c r="K20" s="19">
        <f t="shared" si="1"/>
        <v>0.4</v>
      </c>
    </row>
    <row r="21" spans="1:11" s="20" customFormat="1" ht="146.25" x14ac:dyDescent="0.2">
      <c r="A21" s="15">
        <v>16</v>
      </c>
      <c r="B21" s="16" t="s">
        <v>30</v>
      </c>
      <c r="C21" s="15">
        <v>426621</v>
      </c>
      <c r="D21" s="15" t="s">
        <v>41</v>
      </c>
      <c r="E21" s="15">
        <v>3</v>
      </c>
      <c r="F21" s="17">
        <v>4114.57</v>
      </c>
      <c r="G21" s="17">
        <f t="shared" si="0"/>
        <v>12343.71</v>
      </c>
      <c r="H21" s="17" t="s">
        <v>44</v>
      </c>
      <c r="I21" s="17" t="s">
        <v>45</v>
      </c>
      <c r="J21" s="18" t="s">
        <v>12</v>
      </c>
      <c r="K21" s="19">
        <f t="shared" si="1"/>
        <v>0.8</v>
      </c>
    </row>
    <row r="22" spans="1:11" s="20" customFormat="1" ht="78.75" x14ac:dyDescent="0.2">
      <c r="A22" s="15">
        <v>17</v>
      </c>
      <c r="B22" s="16" t="s">
        <v>31</v>
      </c>
      <c r="C22" s="15">
        <v>293223</v>
      </c>
      <c r="D22" s="15" t="s">
        <v>41</v>
      </c>
      <c r="E22" s="15">
        <v>4</v>
      </c>
      <c r="F22" s="17">
        <v>2241.17</v>
      </c>
      <c r="G22" s="17">
        <f t="shared" si="0"/>
        <v>8964.68</v>
      </c>
      <c r="H22" s="17" t="s">
        <v>44</v>
      </c>
      <c r="I22" s="17" t="s">
        <v>45</v>
      </c>
      <c r="J22" s="18" t="s">
        <v>12</v>
      </c>
      <c r="K22" s="19">
        <f t="shared" si="1"/>
        <v>0.8</v>
      </c>
    </row>
    <row r="23" spans="1:11" s="20" customFormat="1" ht="157.5" x14ac:dyDescent="0.2">
      <c r="A23" s="15">
        <v>18</v>
      </c>
      <c r="B23" s="16" t="s">
        <v>32</v>
      </c>
      <c r="C23" s="15">
        <v>251225</v>
      </c>
      <c r="D23" s="15" t="s">
        <v>41</v>
      </c>
      <c r="E23" s="15">
        <v>6</v>
      </c>
      <c r="F23" s="17">
        <v>4185.2299999999996</v>
      </c>
      <c r="G23" s="17">
        <f t="shared" si="0"/>
        <v>25111.379999999997</v>
      </c>
      <c r="H23" s="17" t="s">
        <v>44</v>
      </c>
      <c r="I23" s="17" t="s">
        <v>45</v>
      </c>
      <c r="J23" s="18" t="s">
        <v>12</v>
      </c>
      <c r="K23" s="19">
        <f t="shared" si="1"/>
        <v>0.8</v>
      </c>
    </row>
    <row r="24" spans="1:11" s="20" customFormat="1" ht="78.75" x14ac:dyDescent="0.2">
      <c r="A24" s="15">
        <v>19</v>
      </c>
      <c r="B24" s="16" t="s">
        <v>33</v>
      </c>
      <c r="C24" s="15">
        <v>236889</v>
      </c>
      <c r="D24" s="15" t="s">
        <v>41</v>
      </c>
      <c r="E24" s="15">
        <v>3</v>
      </c>
      <c r="F24" s="17">
        <v>496.13</v>
      </c>
      <c r="G24" s="17">
        <f t="shared" si="0"/>
        <v>1488.3899999999999</v>
      </c>
      <c r="H24" s="17" t="s">
        <v>44</v>
      </c>
      <c r="I24" s="17" t="s">
        <v>45</v>
      </c>
      <c r="J24" s="18" t="s">
        <v>12</v>
      </c>
      <c r="K24" s="19">
        <f t="shared" si="1"/>
        <v>0.2</v>
      </c>
    </row>
    <row r="25" spans="1:11" s="20" customFormat="1" ht="146.25" x14ac:dyDescent="0.2">
      <c r="A25" s="15">
        <v>20</v>
      </c>
      <c r="B25" s="16" t="s">
        <v>34</v>
      </c>
      <c r="C25" s="15">
        <v>105902</v>
      </c>
      <c r="D25" s="15" t="s">
        <v>41</v>
      </c>
      <c r="E25" s="15">
        <v>7</v>
      </c>
      <c r="F25" s="17">
        <v>454.33</v>
      </c>
      <c r="G25" s="17">
        <f t="shared" si="0"/>
        <v>3180.31</v>
      </c>
      <c r="H25" s="17" t="s">
        <v>44</v>
      </c>
      <c r="I25" s="17" t="s">
        <v>45</v>
      </c>
      <c r="J25" s="18" t="s">
        <v>12</v>
      </c>
      <c r="K25" s="19">
        <f t="shared" si="1"/>
        <v>0.2</v>
      </c>
    </row>
    <row r="26" spans="1:11" s="20" customFormat="1" ht="33.75" x14ac:dyDescent="0.2">
      <c r="A26" s="15">
        <v>21</v>
      </c>
      <c r="B26" s="16" t="s">
        <v>35</v>
      </c>
      <c r="C26" s="15">
        <v>449802</v>
      </c>
      <c r="D26" s="15" t="s">
        <v>42</v>
      </c>
      <c r="E26" s="15">
        <v>12</v>
      </c>
      <c r="F26" s="17">
        <v>395.3</v>
      </c>
      <c r="G26" s="17">
        <f t="shared" si="0"/>
        <v>4743.6000000000004</v>
      </c>
      <c r="H26" s="17" t="s">
        <v>44</v>
      </c>
      <c r="I26" s="17" t="s">
        <v>45</v>
      </c>
      <c r="J26" s="18" t="s">
        <v>12</v>
      </c>
      <c r="K26" s="19">
        <f t="shared" si="1"/>
        <v>0.2</v>
      </c>
    </row>
    <row r="27" spans="1:11" s="20" customFormat="1" ht="123.75" x14ac:dyDescent="0.2">
      <c r="A27" s="15">
        <v>22</v>
      </c>
      <c r="B27" s="16" t="s">
        <v>36</v>
      </c>
      <c r="C27" s="15">
        <v>482206</v>
      </c>
      <c r="D27" s="15" t="s">
        <v>43</v>
      </c>
      <c r="E27" s="15">
        <v>110</v>
      </c>
      <c r="F27" s="17">
        <v>8510.73</v>
      </c>
      <c r="G27" s="17">
        <f t="shared" si="0"/>
        <v>936180.29999999993</v>
      </c>
      <c r="H27" s="17" t="s">
        <v>45</v>
      </c>
      <c r="I27" s="17" t="s">
        <v>45</v>
      </c>
      <c r="J27" s="18" t="s">
        <v>12</v>
      </c>
      <c r="K27" s="19">
        <f t="shared" si="1"/>
        <v>42.553649999999998</v>
      </c>
    </row>
    <row r="28" spans="1:11" s="20" customFormat="1" ht="202.5" x14ac:dyDescent="0.2">
      <c r="A28" s="15">
        <v>23</v>
      </c>
      <c r="B28" s="16" t="s">
        <v>37</v>
      </c>
      <c r="C28" s="15">
        <v>460734</v>
      </c>
      <c r="D28" s="15" t="s">
        <v>43</v>
      </c>
      <c r="E28" s="15">
        <v>139</v>
      </c>
      <c r="F28" s="17">
        <v>2406</v>
      </c>
      <c r="G28" s="17">
        <f t="shared" si="0"/>
        <v>334434</v>
      </c>
      <c r="H28" s="17" t="s">
        <v>45</v>
      </c>
      <c r="I28" s="17" t="s">
        <v>45</v>
      </c>
      <c r="J28" s="18" t="s">
        <v>12</v>
      </c>
      <c r="K28" s="19">
        <f t="shared" si="1"/>
        <v>0.8</v>
      </c>
    </row>
    <row r="29" spans="1:11" s="20" customFormat="1" ht="146.25" x14ac:dyDescent="0.2">
      <c r="A29" s="15">
        <v>24</v>
      </c>
      <c r="B29" s="16" t="s">
        <v>51</v>
      </c>
      <c r="C29" s="15">
        <v>482206</v>
      </c>
      <c r="D29" s="15" t="s">
        <v>43</v>
      </c>
      <c r="E29" s="15">
        <v>154</v>
      </c>
      <c r="F29" s="17">
        <v>3799.91</v>
      </c>
      <c r="G29" s="17">
        <f t="shared" si="0"/>
        <v>585186.14</v>
      </c>
      <c r="H29" s="17" t="s">
        <v>45</v>
      </c>
      <c r="I29" s="17" t="s">
        <v>45</v>
      </c>
      <c r="J29" s="18" t="s">
        <v>12</v>
      </c>
      <c r="K29" s="19">
        <f t="shared" si="1"/>
        <v>0.8</v>
      </c>
    </row>
    <row r="30" spans="1:11" s="20" customFormat="1" ht="45" x14ac:dyDescent="0.2">
      <c r="A30" s="15">
        <v>25</v>
      </c>
      <c r="B30" s="16" t="s">
        <v>38</v>
      </c>
      <c r="C30" s="15">
        <v>381370</v>
      </c>
      <c r="D30" s="15" t="s">
        <v>43</v>
      </c>
      <c r="E30" s="15">
        <v>7</v>
      </c>
      <c r="F30" s="17">
        <v>5633</v>
      </c>
      <c r="G30" s="17">
        <f t="shared" si="0"/>
        <v>39431</v>
      </c>
      <c r="H30" s="17" t="s">
        <v>44</v>
      </c>
      <c r="I30" s="17" t="s">
        <v>45</v>
      </c>
      <c r="J30" s="18" t="s">
        <v>12</v>
      </c>
      <c r="K30" s="19">
        <v>28</v>
      </c>
    </row>
    <row r="31" spans="1:11" s="20" customFormat="1" ht="45" x14ac:dyDescent="0.2">
      <c r="A31" s="15">
        <v>26</v>
      </c>
      <c r="B31" s="16" t="s">
        <v>39</v>
      </c>
      <c r="C31" s="15">
        <v>395188</v>
      </c>
      <c r="D31" s="15" t="s">
        <v>43</v>
      </c>
      <c r="E31" s="15">
        <v>2</v>
      </c>
      <c r="F31" s="17">
        <v>2371.3000000000002</v>
      </c>
      <c r="G31" s="17">
        <f t="shared" si="0"/>
        <v>4742.6000000000004</v>
      </c>
      <c r="H31" s="17" t="s">
        <v>44</v>
      </c>
      <c r="I31" s="17" t="s">
        <v>45</v>
      </c>
      <c r="J31" s="18" t="s">
        <v>12</v>
      </c>
      <c r="K31" s="19">
        <f t="shared" si="1"/>
        <v>0.8</v>
      </c>
    </row>
    <row r="32" spans="1:11" s="20" customFormat="1" ht="33.75" x14ac:dyDescent="0.2">
      <c r="A32" s="15">
        <v>27</v>
      </c>
      <c r="B32" s="16" t="s">
        <v>40</v>
      </c>
      <c r="C32" s="15">
        <v>454630</v>
      </c>
      <c r="D32" s="15" t="s">
        <v>43</v>
      </c>
      <c r="E32" s="15">
        <v>7</v>
      </c>
      <c r="F32" s="17">
        <v>414.14</v>
      </c>
      <c r="G32" s="17">
        <f t="shared" si="0"/>
        <v>2898.98</v>
      </c>
      <c r="H32" s="17" t="s">
        <v>44</v>
      </c>
      <c r="I32" s="17" t="s">
        <v>45</v>
      </c>
      <c r="J32" s="18" t="s">
        <v>12</v>
      </c>
      <c r="K32" s="19">
        <f t="shared" si="1"/>
        <v>0.2</v>
      </c>
    </row>
    <row r="33" spans="1:11" s="20" customFormat="1" ht="78.75" x14ac:dyDescent="0.2">
      <c r="A33" s="15">
        <v>28</v>
      </c>
      <c r="B33" s="16" t="s">
        <v>47</v>
      </c>
      <c r="C33" s="15">
        <v>342582</v>
      </c>
      <c r="D33" s="15" t="s">
        <v>43</v>
      </c>
      <c r="E33" s="15">
        <v>44</v>
      </c>
      <c r="F33" s="17">
        <v>2518.0100000000002</v>
      </c>
      <c r="G33" s="17">
        <f t="shared" si="0"/>
        <v>110792.44</v>
      </c>
      <c r="H33" s="17" t="s">
        <v>45</v>
      </c>
      <c r="I33" s="17" t="s">
        <v>45</v>
      </c>
      <c r="J33" s="18" t="s">
        <v>12</v>
      </c>
      <c r="K33" s="19">
        <f t="shared" si="1"/>
        <v>0.8</v>
      </c>
    </row>
    <row r="34" spans="1:11" s="20" customFormat="1" ht="78.75" x14ac:dyDescent="0.2">
      <c r="A34" s="15">
        <v>29</v>
      </c>
      <c r="B34" s="16" t="s">
        <v>48</v>
      </c>
      <c r="C34" s="15">
        <v>479242</v>
      </c>
      <c r="D34" s="15" t="s">
        <v>43</v>
      </c>
      <c r="E34" s="15">
        <v>25</v>
      </c>
      <c r="F34" s="17">
        <v>2649.33</v>
      </c>
      <c r="G34" s="17">
        <f t="shared" si="0"/>
        <v>66233.25</v>
      </c>
      <c r="H34" s="17" t="s">
        <v>44</v>
      </c>
      <c r="I34" s="17" t="s">
        <v>45</v>
      </c>
      <c r="J34" s="18" t="s">
        <v>12</v>
      </c>
      <c r="K34" s="19">
        <f t="shared" si="1"/>
        <v>0.8</v>
      </c>
    </row>
    <row r="35" spans="1:11" s="20" customFormat="1" ht="78.75" x14ac:dyDescent="0.2">
      <c r="A35" s="15">
        <v>30</v>
      </c>
      <c r="B35" s="16" t="s">
        <v>49</v>
      </c>
      <c r="C35" s="15">
        <v>443903</v>
      </c>
      <c r="D35" s="15" t="s">
        <v>43</v>
      </c>
      <c r="E35" s="15">
        <v>60</v>
      </c>
      <c r="F35" s="17">
        <v>2542.33</v>
      </c>
      <c r="G35" s="17">
        <f t="shared" si="0"/>
        <v>152539.79999999999</v>
      </c>
      <c r="H35" s="17" t="s">
        <v>45</v>
      </c>
      <c r="I35" s="17" t="s">
        <v>45</v>
      </c>
      <c r="J35" s="18" t="s">
        <v>12</v>
      </c>
      <c r="K35" s="19">
        <f t="shared" si="1"/>
        <v>0.8</v>
      </c>
    </row>
    <row r="36" spans="1:11" s="20" customFormat="1" ht="78.75" x14ac:dyDescent="0.2">
      <c r="A36" s="15">
        <v>31</v>
      </c>
      <c r="B36" s="16" t="s">
        <v>50</v>
      </c>
      <c r="C36" s="15">
        <v>480903</v>
      </c>
      <c r="D36" s="15" t="s">
        <v>43</v>
      </c>
      <c r="E36" s="15">
        <v>67</v>
      </c>
      <c r="F36" s="17">
        <v>4042.64</v>
      </c>
      <c r="G36" s="17">
        <f t="shared" si="0"/>
        <v>270856.88</v>
      </c>
      <c r="H36" s="17" t="s">
        <v>45</v>
      </c>
      <c r="I36" s="17" t="s">
        <v>45</v>
      </c>
      <c r="J36" s="18" t="s">
        <v>12</v>
      </c>
      <c r="K36" s="19">
        <f t="shared" si="1"/>
        <v>0.8</v>
      </c>
    </row>
    <row r="37" spans="1:11" ht="22.5" x14ac:dyDescent="0.2">
      <c r="A37" s="6"/>
      <c r="B37" s="5"/>
      <c r="C37" s="5"/>
      <c r="D37" s="5"/>
      <c r="E37" s="5"/>
      <c r="F37" s="8" t="s">
        <v>46</v>
      </c>
      <c r="G37" s="13">
        <f>SUM(G6:G36)</f>
        <v>2654706.8099999996</v>
      </c>
      <c r="H37" s="9"/>
      <c r="I37" s="9"/>
      <c r="J37" s="11"/>
      <c r="K37" s="12"/>
    </row>
  </sheetData>
  <mergeCells count="3">
    <mergeCell ref="A1:K1"/>
    <mergeCell ref="A2:K2"/>
    <mergeCell ref="A3:K3"/>
  </mergeCells>
  <pageMargins left="0.23622047244094491" right="0.23622047244094491" top="0.74803149606299213" bottom="0.74803149606299213" header="0.31496062992125984" footer="0.31496062992125984"/>
  <pageSetup paperSize="9" scale="89" fitToHeight="0" orientation="landscape" r:id="rId1"/>
  <headerFooter>
    <oddHeader>&amp;L&amp;G&amp;CPREGÃO ELETRÔNICO 44/2022  
&amp;R&amp;G</oddHeader>
    <oddFooter>&amp;L&amp;"-,Itálico"&amp;9ANEXO I-A- PLANILHA ESTIMATIVA DE QUANTIDADE E PREÇO&amp;R&amp;9&amp;P/&amp;N</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1</vt:i4>
      </vt:variant>
      <vt:variant>
        <vt:lpstr>Intervalos Nomeados</vt:lpstr>
      </vt:variant>
      <vt:variant>
        <vt:i4>1</vt:i4>
      </vt:variant>
    </vt:vector>
  </HeadingPairs>
  <TitlesOfParts>
    <vt:vector size="2" baseType="lpstr">
      <vt:lpstr>Folha1</vt:lpstr>
      <vt:lpstr>Folha1!Area_de_impressao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User</cp:lastModifiedBy>
  <cp:lastPrinted>2020-03-04T17:36:26Z</cp:lastPrinted>
  <dcterms:created xsi:type="dcterms:W3CDTF">2019-07-30T23:05:19Z</dcterms:created>
  <dcterms:modified xsi:type="dcterms:W3CDTF">2022-04-29T18:57:20Z</dcterms:modified>
</cp:coreProperties>
</file>