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RDC\2021\RDC 07-2021 Levant Arquit Fac Direito e Farmácia\RDC 07-2021 Levant Arquit PEB Direito e Farmácia\"/>
    </mc:Choice>
  </mc:AlternateContent>
  <xr:revisionPtr revIDLastSave="0" documentId="13_ncr:1_{1A0ADC7F-5A00-4F1D-B925-0EACDF4CF5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CARGOS SOCIAIS -SINAPI" sheetId="4" r:id="rId1"/>
  </sheets>
  <definedNames>
    <definedName name="_xlnm.Print_Area" localSheetId="0">'ENCARGOS SOCIAIS -SINAPI'!$A$1:$D$54</definedName>
    <definedName name="Excel_BuiltIn_Print_Titles_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4" l="1"/>
  <c r="D32" i="4"/>
  <c r="D40" i="4"/>
  <c r="C40" i="4"/>
  <c r="D19" i="4"/>
  <c r="D43" i="4" s="1"/>
  <c r="D47" i="4" l="1"/>
  <c r="D48" i="4" s="1"/>
  <c r="D44" i="4"/>
  <c r="D50" i="4" l="1"/>
  <c r="C19" i="4"/>
  <c r="C43" i="4" s="1"/>
  <c r="C44" i="4" l="1"/>
  <c r="C47" i="4"/>
  <c r="C48" i="4"/>
  <c r="C50" i="4" l="1"/>
</calcChain>
</file>

<file path=xl/sharedStrings.xml><?xml version="1.0" encoding="utf-8"?>
<sst xmlns="http://schemas.openxmlformats.org/spreadsheetml/2006/main" count="76" uniqueCount="56">
  <si>
    <t>GRUPO A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</si>
  <si>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</si>
  <si>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</si>
  <si>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</si>
  <si>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</si>
  <si>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</si>
  <si>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</si>
  <si>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</si>
  <si>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</si>
  <si>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</si>
  <si>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</si>
  <si>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</si>
  <si>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</si>
  <si>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</si>
  <si>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</si>
  <si>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</si>
  <si>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</si>
  <si>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</si>
  <si>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</si>
  <si>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</si>
  <si>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</si>
  <si>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Licença Paternidade</t>
  </si>
  <si>
    <t>Aviso Prévio Trabalhado</t>
  </si>
  <si>
    <t>13º Salário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</si>
  <si>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</si>
  <si>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</si>
  <si>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</si>
  <si>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</si>
  <si>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</si>
  <si>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</si>
  <si>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</si>
  <si>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</si>
  <si>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</si>
  <si>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</si>
  <si>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</si>
  <si>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Responsável legal pela empresa:</t>
  </si>
  <si>
    <t>Responsável Técnico pelo Orçamento:</t>
  </si>
  <si>
    <t>CREA:</t>
  </si>
  <si>
    <t>MODELO DE COMPOSIÇÃO DE ENCARGOS SOCIAIS E OBRIGAÇÕES TRABALHISTAS</t>
  </si>
  <si>
    <t>Salário Maternidade</t>
  </si>
  <si>
    <t>MENSALISTA</t>
  </si>
  <si>
    <t>Feriados</t>
  </si>
  <si>
    <t>Férias Indenizadas</t>
  </si>
  <si>
    <t>Incidência do Grupo A sobre o Item 02 e do FGTS sobre o item 01 do Grupo C.</t>
  </si>
  <si>
    <t>HORISTA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</si>
  <si>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</si>
  <si>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</si>
  <si>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</si>
  <si>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</si>
  <si>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</si>
  <si>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</si>
  <si>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</si>
  <si>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SERVIÇO: Levantamento arquitetônico através de escaneamento à laser (faser scanning) e fornecimento de modêlo BIM.</t>
  </si>
  <si>
    <t>LOCAL: Faculdade de Fármácia e Faculdade de Direito da UFF em Niterói, RJ</t>
  </si>
  <si>
    <t>ANEXO VI DO EDITAL DE LICITAÇÃO POR RDC ELETRÔNICO N.º 07/2021</t>
  </si>
  <si>
    <t>Indíces incidentes sobe as composições do SINAPI e  SBC (Folha não desonerada)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</si>
</sst>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R$&quot;\ #,##0;\-&quot;R$&quot;\ #,##0"/>
    <numFmt numFmtId="164" formatCode="[$R$]#,##0.00"/>
  </numFmts>
  <fonts count="36" x14ac:knownFonts="1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b/>
      <sz val="11"/>
      <color indexed="8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2" fillId="0" borderId="0" applyFont="0" applyFill="0" applyBorder="0" applyAlignment="0" applyProtection="0"/>
  </cellStyleXfs>
  <cellXfs count="84">
    <xf numFmtId="0" fontId="0" fillId="0" borderId="0" xfId="0"/>
    <xf numFmtId="0" fontId="11" fillId="0" borderId="0" xfId="34"/>
    <xf numFmtId="0" fontId="22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/>
    <xf numFmtId="0" fontId="30" fillId="0" borderId="0" xfId="0" applyFont="1" applyBorder="1" applyAlignment="1">
      <alignment horizontal="center" vertical="top" wrapText="1"/>
    </xf>
    <xf numFmtId="0" fontId="11" fillId="0" borderId="0" xfId="34" applyBorder="1"/>
    <xf numFmtId="0" fontId="31" fillId="0" borderId="0" xfId="0" applyFont="1" applyBorder="1" applyAlignment="1">
      <alignment vertical="distributed" wrapText="1"/>
    </xf>
    <xf numFmtId="10" fontId="11" fillId="0" borderId="0" xfId="34" applyNumberFormat="1"/>
    <xf numFmtId="0" fontId="26" fillId="0" borderId="15" xfId="34" applyFont="1" applyBorder="1" applyAlignment="1">
      <alignment horizontal="justify" vertical="center" wrapText="1"/>
    </xf>
    <xf numFmtId="10" fontId="26" fillId="0" borderId="15" xfId="37" applyNumberFormat="1" applyFont="1" applyBorder="1" applyAlignment="1">
      <alignment horizontal="center" vertical="center" wrapText="1"/>
    </xf>
    <xf numFmtId="0" fontId="27" fillId="0" borderId="15" xfId="34" applyFont="1" applyBorder="1" applyAlignment="1">
      <alignment horizontal="justify" vertical="center" wrapText="1"/>
    </xf>
    <xf numFmtId="10" fontId="27" fillId="0" borderId="15" xfId="37" applyNumberFormat="1" applyFont="1" applyBorder="1" applyAlignment="1">
      <alignment horizontal="center" vertical="center" wrapText="1"/>
    </xf>
    <xf numFmtId="10" fontId="26" fillId="0" borderId="14" xfId="37" applyNumberFormat="1" applyFont="1" applyBorder="1" applyAlignment="1">
      <alignment horizontal="center" vertical="center" wrapText="1"/>
    </xf>
    <xf numFmtId="10" fontId="26" fillId="0" borderId="20" xfId="37" applyNumberFormat="1" applyFont="1" applyBorder="1" applyAlignment="1">
      <alignment horizontal="center" vertical="center" wrapText="1"/>
    </xf>
    <xf numFmtId="0" fontId="26" fillId="0" borderId="23" xfId="34" applyFont="1" applyBorder="1" applyAlignment="1">
      <alignment horizontal="center" vertical="center" wrapText="1"/>
    </xf>
    <xf numFmtId="10" fontId="26" fillId="0" borderId="24" xfId="37" applyNumberFormat="1" applyFont="1" applyBorder="1" applyAlignment="1">
      <alignment horizontal="center" vertical="center" wrapText="1"/>
    </xf>
    <xf numFmtId="0" fontId="26" fillId="0" borderId="26" xfId="34" applyFont="1" applyBorder="1" applyAlignment="1">
      <alignment horizontal="center" vertical="center" wrapText="1"/>
    </xf>
    <xf numFmtId="10" fontId="26" fillId="0" borderId="13" xfId="37" applyNumberFormat="1" applyFont="1" applyBorder="1" applyAlignment="1">
      <alignment horizontal="center" vertical="center" wrapText="1"/>
    </xf>
    <xf numFmtId="0" fontId="27" fillId="0" borderId="25" xfId="34" applyFont="1" applyBorder="1" applyAlignment="1">
      <alignment horizontal="justify" vertical="center" wrapText="1"/>
    </xf>
    <xf numFmtId="10" fontId="26" fillId="0" borderId="30" xfId="37" applyNumberFormat="1" applyFont="1" applyBorder="1" applyAlignment="1">
      <alignment horizontal="center" vertical="center" wrapText="1"/>
    </xf>
    <xf numFmtId="10" fontId="26" fillId="0" borderId="31" xfId="37" applyNumberFormat="1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10" fontId="26" fillId="0" borderId="32" xfId="37" applyNumberFormat="1" applyFont="1" applyBorder="1" applyAlignment="1">
      <alignment horizontal="center" vertical="center" wrapText="1"/>
    </xf>
    <xf numFmtId="10" fontId="27" fillId="0" borderId="13" xfId="37" applyNumberFormat="1" applyFont="1" applyBorder="1" applyAlignment="1">
      <alignment horizontal="center" vertical="center" wrapText="1"/>
    </xf>
    <xf numFmtId="0" fontId="26" fillId="0" borderId="35" xfId="34" applyFont="1" applyBorder="1" applyAlignment="1">
      <alignment horizontal="center" vertical="center" wrapText="1"/>
    </xf>
    <xf numFmtId="10" fontId="27" fillId="0" borderId="37" xfId="37" applyNumberFormat="1" applyFont="1" applyBorder="1" applyAlignment="1">
      <alignment horizontal="center" vertical="center" wrapText="1"/>
    </xf>
    <xf numFmtId="49" fontId="27" fillId="0" borderId="36" xfId="34" applyNumberFormat="1" applyFont="1" applyBorder="1" applyAlignment="1">
      <alignment horizontal="center" vertical="center"/>
    </xf>
    <xf numFmtId="49" fontId="27" fillId="0" borderId="17" xfId="34" applyNumberFormat="1" applyFont="1" applyBorder="1" applyAlignment="1">
      <alignment horizontal="center" vertical="center"/>
    </xf>
    <xf numFmtId="10" fontId="27" fillId="0" borderId="29" xfId="48" applyNumberFormat="1" applyFont="1" applyBorder="1" applyAlignment="1">
      <alignment horizontal="center"/>
    </xf>
    <xf numFmtId="49" fontId="26" fillId="0" borderId="18" xfId="34" applyNumberFormat="1" applyFont="1" applyBorder="1" applyAlignment="1">
      <alignment horizontal="center" vertical="center"/>
    </xf>
    <xf numFmtId="49" fontId="26" fillId="0" borderId="19" xfId="34" applyNumberFormat="1" applyFont="1" applyBorder="1" applyAlignment="1">
      <alignment horizontal="center" vertical="center"/>
    </xf>
    <xf numFmtId="0" fontId="27" fillId="0" borderId="20" xfId="34" applyFont="1" applyBorder="1"/>
    <xf numFmtId="49" fontId="26" fillId="0" borderId="18" xfId="34" applyNumberFormat="1" applyFont="1" applyBorder="1" applyAlignment="1">
      <alignment vertical="center"/>
    </xf>
    <xf numFmtId="10" fontId="26" fillId="0" borderId="14" xfId="48" applyNumberFormat="1" applyFont="1" applyBorder="1" applyAlignment="1">
      <alignment horizontal="center"/>
    </xf>
    <xf numFmtId="49" fontId="26" fillId="0" borderId="19" xfId="34" applyNumberFormat="1" applyFont="1" applyBorder="1" applyAlignment="1">
      <alignment vertical="center"/>
    </xf>
    <xf numFmtId="10" fontId="27" fillId="0" borderId="20" xfId="48" applyNumberFormat="1" applyFont="1" applyBorder="1" applyAlignment="1">
      <alignment horizontal="center"/>
    </xf>
    <xf numFmtId="49" fontId="27" fillId="0" borderId="19" xfId="34" applyNumberFormat="1" applyFont="1" applyBorder="1" applyAlignment="1">
      <alignment horizontal="center" vertical="center"/>
    </xf>
    <xf numFmtId="10" fontId="27" fillId="0" borderId="13" xfId="48" applyNumberFormat="1" applyFont="1" applyBorder="1" applyAlignment="1">
      <alignment horizontal="center"/>
    </xf>
    <xf numFmtId="49" fontId="26" fillId="0" borderId="21" xfId="34" applyNumberFormat="1" applyFont="1" applyBorder="1" applyAlignment="1">
      <alignment vertical="center"/>
    </xf>
    <xf numFmtId="49" fontId="26" fillId="0" borderId="22" xfId="34" applyNumberFormat="1" applyFont="1" applyBorder="1" applyAlignment="1">
      <alignment vertical="center"/>
    </xf>
    <xf numFmtId="164" fontId="34" fillId="0" borderId="0" xfId="0" applyNumberFormat="1" applyFont="1" applyBorder="1" applyAlignment="1">
      <alignment vertical="center" wrapText="1"/>
    </xf>
    <xf numFmtId="0" fontId="27" fillId="0" borderId="11" xfId="34" applyFont="1" applyBorder="1"/>
    <xf numFmtId="10" fontId="27" fillId="0" borderId="11" xfId="48" applyNumberFormat="1" applyFont="1" applyBorder="1" applyAlignment="1">
      <alignment horizontal="center"/>
    </xf>
    <xf numFmtId="10" fontId="27" fillId="0" borderId="39" xfId="48" applyNumberFormat="1" applyFont="1" applyBorder="1" applyAlignment="1">
      <alignment horizontal="center"/>
    </xf>
    <xf numFmtId="0" fontId="27" fillId="0" borderId="10" xfId="34" applyFont="1" applyBorder="1"/>
    <xf numFmtId="10" fontId="27" fillId="0" borderId="10" xfId="48" applyNumberFormat="1" applyFont="1" applyBorder="1" applyAlignment="1">
      <alignment horizontal="center"/>
    </xf>
    <xf numFmtId="10" fontId="27" fillId="0" borderId="40" xfId="48" applyNumberFormat="1" applyFont="1" applyBorder="1" applyAlignment="1">
      <alignment horizontal="center"/>
    </xf>
    <xf numFmtId="49" fontId="27" fillId="0" borderId="41" xfId="34" applyNumberFormat="1" applyFont="1" applyBorder="1" applyAlignment="1">
      <alignment horizontal="center" vertical="center"/>
    </xf>
    <xf numFmtId="0" fontId="27" fillId="0" borderId="42" xfId="34" applyFont="1" applyBorder="1"/>
    <xf numFmtId="10" fontId="27" fillId="0" borderId="42" xfId="48" applyNumberFormat="1" applyFont="1" applyBorder="1" applyAlignment="1">
      <alignment horizontal="center"/>
    </xf>
    <xf numFmtId="10" fontId="27" fillId="0" borderId="43" xfId="48" applyNumberFormat="1" applyFont="1" applyBorder="1" applyAlignment="1">
      <alignment horizontal="center"/>
    </xf>
    <xf numFmtId="10" fontId="27" fillId="0" borderId="11" xfId="48" applyNumberFormat="1" applyFont="1" applyBorder="1" applyAlignment="1">
      <alignment horizontal="center" vertical="center"/>
    </xf>
    <xf numFmtId="10" fontId="27" fillId="0" borderId="39" xfId="48" applyNumberFormat="1" applyFont="1" applyBorder="1" applyAlignment="1">
      <alignment horizontal="center" vertical="center"/>
    </xf>
    <xf numFmtId="10" fontId="27" fillId="0" borderId="10" xfId="48" applyNumberFormat="1" applyFont="1" applyBorder="1" applyAlignment="1">
      <alignment horizontal="center" vertical="center"/>
    </xf>
    <xf numFmtId="10" fontId="27" fillId="0" borderId="40" xfId="48" applyNumberFormat="1" applyFont="1" applyBorder="1" applyAlignment="1">
      <alignment horizontal="center" vertical="center"/>
    </xf>
    <xf numFmtId="10" fontId="27" fillId="0" borderId="42" xfId="48" applyNumberFormat="1" applyFont="1" applyBorder="1" applyAlignment="1">
      <alignment horizontal="center" vertical="center"/>
    </xf>
    <xf numFmtId="10" fontId="27" fillId="0" borderId="43" xfId="48" applyNumberFormat="1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5" fillId="25" borderId="0" xfId="0" applyFont="1" applyFill="1" applyAlignment="1">
      <alignment vertical="center"/>
    </xf>
    <xf numFmtId="0" fontId="35" fillId="25" borderId="3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33" fillId="24" borderId="0" xfId="33" applyFont="1" applyFill="1" applyAlignment="1">
      <alignment horizontal="center" vertical="center" wrapText="1"/>
    </xf>
    <xf numFmtId="0" fontId="26" fillId="24" borderId="0" xfId="33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distributed" wrapText="1"/>
    </xf>
    <xf numFmtId="0" fontId="29" fillId="0" borderId="10" xfId="0" applyFont="1" applyBorder="1" applyAlignment="1">
      <alignment horizontal="center" vertical="top" wrapText="1"/>
    </xf>
    <xf numFmtId="0" fontId="26" fillId="0" borderId="33" xfId="34" applyFont="1" applyBorder="1" applyAlignment="1">
      <alignment horizontal="center" vertical="center" wrapText="1"/>
    </xf>
    <xf numFmtId="0" fontId="26" fillId="0" borderId="34" xfId="34" applyFont="1" applyBorder="1" applyAlignment="1">
      <alignment horizontal="center" vertical="center" wrapText="1"/>
    </xf>
    <xf numFmtId="0" fontId="26" fillId="0" borderId="44" xfId="34" applyFont="1" applyBorder="1" applyAlignment="1">
      <alignment horizontal="center" vertical="center" wrapText="1"/>
    </xf>
    <xf numFmtId="0" fontId="26" fillId="0" borderId="27" xfId="34" applyFont="1" applyBorder="1" applyAlignment="1">
      <alignment horizontal="center" vertical="center" wrapText="1"/>
    </xf>
    <xf numFmtId="0" fontId="26" fillId="0" borderId="45" xfId="34" applyFont="1" applyBorder="1" applyAlignment="1">
      <alignment horizontal="center" vertical="center" wrapText="1"/>
    </xf>
    <xf numFmtId="0" fontId="26" fillId="0" borderId="46" xfId="34" applyFont="1" applyBorder="1" applyAlignment="1">
      <alignment horizontal="center" vertical="center" wrapText="1"/>
    </xf>
    <xf numFmtId="0" fontId="26" fillId="0" borderId="28" xfId="34" applyFont="1" applyBorder="1" applyAlignment="1">
      <alignment horizontal="center" vertical="center" wrapText="1"/>
    </xf>
    <xf numFmtId="0" fontId="26" fillId="0" borderId="47" xfId="34" applyFont="1" applyBorder="1" applyAlignment="1">
      <alignment horizontal="center" vertical="center" wrapText="1"/>
    </xf>
    <xf numFmtId="0" fontId="26" fillId="0" borderId="21" xfId="34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0" fontId="26" fillId="0" borderId="14" xfId="34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rmal 2" xfId="32" xr:uid="{00000000-0005-0000-0000-000020000000}"/>
    <cellStyle name="Normal_BDI´s Obras-Projetos-Equipamentos" xfId="33" xr:uid="{00000000-0005-0000-0000-000021000000}"/>
    <cellStyle name="Normal_Requalificação Valonguinho (1)" xfId="34" xr:uid="{00000000-0005-0000-0000-000022000000}"/>
    <cellStyle name="Nota" xfId="35" builtinId="10" customBuiltin="1"/>
    <cellStyle name="Porcentagem" xfId="48" builtinId="5"/>
    <cellStyle name="Porcentagem 2" xfId="36" xr:uid="{00000000-0005-0000-0000-000025000000}"/>
    <cellStyle name="Porcentagem_Requalificação Valonguinho (1)" xfId="37" xr:uid="{00000000-0005-0000-0000-000026000000}"/>
    <cellStyle name="Ruim" xfId="30" builtinId="27" customBuiltin="1"/>
    <cellStyle name="Saída" xfId="38" builtinId="21" customBuiltin="1"/>
    <cellStyle name="Separador de milhares 2" xfId="39" xr:uid="{00000000-0005-0000-0000-000028000000}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zoomScaleNormal="100" zoomScaleSheetLayoutView="100" workbookViewId="0">
      <selection activeCell="E8" sqref="E8"/>
    </sheetView>
  </sheetViews>
  <sheetFormatPr defaultColWidth="8" defaultRowHeight="12.75" x14ac:dyDescent="0.2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spans="1:18" ht="15" x14ac:dyDescent="0.2">
      <c r="A1" s="65" t="s">
        <v>32</v>
      </c>
      <c r="B1" s="65"/>
      <c r="C1" s="65"/>
      <c r="D1" s="65"/>
      <c r="E1" s="5"/>
      <c r="F1" s="5"/>
    </row>
    <row r="2" spans="1:18" ht="15" x14ac:dyDescent="0.2">
      <c r="A2" s="65" t="s">
        <v>33</v>
      </c>
      <c r="B2" s="65"/>
      <c r="C2" s="65"/>
      <c r="D2" s="65"/>
      <c r="E2" s="6"/>
    </row>
    <row r="3" spans="1:18" ht="15" x14ac:dyDescent="0.2">
      <c r="A3" s="64" t="s">
        <v>54</v>
      </c>
      <c r="B3" s="64"/>
      <c r="C3" s="64"/>
      <c r="D3" s="64"/>
      <c r="E3" s="6"/>
    </row>
    <row r="4" spans="1:18" ht="7.5" customHeight="1" x14ac:dyDescent="0.2">
      <c r="A4" s="4"/>
      <c r="B4" s="4"/>
      <c r="C4" s="4"/>
      <c r="D4" s="6"/>
      <c r="E4" s="6"/>
      <c r="F4" s="6"/>
    </row>
    <row r="5" spans="1:18" ht="14.25" x14ac:dyDescent="0.2">
      <c r="A5" s="66" t="s">
        <v>38</v>
      </c>
      <c r="B5" s="66"/>
      <c r="C5" s="66"/>
      <c r="D5" s="66"/>
      <c r="E5" s="7"/>
      <c r="F5" s="7"/>
    </row>
    <row r="6" spans="1:18" ht="19.5" customHeight="1" x14ac:dyDescent="0.2">
      <c r="A6" s="67" t="s">
        <v>55</v>
      </c>
      <c r="B6" s="67"/>
      <c r="C6" s="67"/>
      <c r="D6" s="67"/>
      <c r="E6" s="7"/>
      <c r="F6" s="7"/>
    </row>
    <row r="7" spans="1:18" ht="30" customHeight="1" x14ac:dyDescent="0.2">
      <c r="A7" s="68" t="s">
        <v>52</v>
      </c>
      <c r="B7" s="68"/>
      <c r="C7" s="68"/>
      <c r="D7" s="68"/>
      <c r="E7" s="61"/>
      <c r="F7" s="61"/>
      <c r="G7" s="61"/>
      <c r="H7" s="61"/>
      <c r="I7" s="61"/>
      <c r="J7" s="61"/>
      <c r="K7" s="61"/>
      <c r="L7" s="61"/>
      <c r="M7" s="44"/>
      <c r="N7" s="44"/>
      <c r="O7" s="44"/>
      <c r="P7" s="44"/>
      <c r="Q7" s="44"/>
      <c r="R7" s="44"/>
    </row>
    <row r="8" spans="1:18" ht="32.25" customHeight="1" thickBot="1" x14ac:dyDescent="0.25">
      <c r="A8" s="63" t="s">
        <v>53</v>
      </c>
      <c r="B8" s="63"/>
      <c r="C8" s="63"/>
      <c r="D8" s="63"/>
      <c r="E8" s="62"/>
      <c r="F8" s="62"/>
      <c r="G8" s="62"/>
      <c r="H8" s="62"/>
      <c r="I8" s="62"/>
      <c r="J8" s="62"/>
      <c r="K8" s="62"/>
      <c r="L8" s="62"/>
      <c r="M8" s="44"/>
      <c r="N8" s="44"/>
      <c r="O8" s="44"/>
      <c r="P8" s="44"/>
      <c r="Q8" s="44"/>
      <c r="R8" s="44"/>
    </row>
    <row r="9" spans="1:18" ht="14.25" thickTop="1" thickBot="1" x14ac:dyDescent="0.25">
      <c r="A9" s="71" t="s">
        <v>0</v>
      </c>
      <c r="B9" s="72"/>
      <c r="C9" s="28" t="s">
        <v>40</v>
      </c>
      <c r="D9" s="28" t="s">
        <v>44</v>
      </c>
    </row>
    <row r="10" spans="1:18" ht="13.5" thickTop="1" x14ac:dyDescent="0.2">
      <c r="A10" s="30" t="s">
        <v>1</v>
      </c>
      <c r="B10" s="45" t="s">
        <v>2</v>
      </c>
      <c r="C10" s="46">
        <v>0.2</v>
      </c>
      <c r="D10" s="47">
        <v>0.2</v>
      </c>
    </row>
    <row r="11" spans="1:18" x14ac:dyDescent="0.2">
      <c r="A11" s="31" t="s">
        <v>3</v>
      </c>
      <c r="B11" s="48" t="s">
        <v>4</v>
      </c>
      <c r="C11" s="49">
        <v>1.4999999999999999E-2</v>
      </c>
      <c r="D11" s="50">
        <v>1.4999999999999999E-2</v>
      </c>
    </row>
    <row r="12" spans="1:18" x14ac:dyDescent="0.2">
      <c r="A12" s="31" t="s">
        <v>5</v>
      </c>
      <c r="B12" s="48" t="s">
        <v>6</v>
      </c>
      <c r="C12" s="49">
        <v>0.01</v>
      </c>
      <c r="D12" s="50">
        <v>0.01</v>
      </c>
    </row>
    <row r="13" spans="1:18" x14ac:dyDescent="0.2">
      <c r="A13" s="31" t="s">
        <v>7</v>
      </c>
      <c r="B13" s="48" t="s">
        <v>8</v>
      </c>
      <c r="C13" s="49">
        <v>2E-3</v>
      </c>
      <c r="D13" s="50">
        <v>2E-3</v>
      </c>
    </row>
    <row r="14" spans="1:18" x14ac:dyDescent="0.2">
      <c r="A14" s="31" t="s">
        <v>9</v>
      </c>
      <c r="B14" s="48" t="s">
        <v>16</v>
      </c>
      <c r="C14" s="49">
        <v>6.0000000000000001E-3</v>
      </c>
      <c r="D14" s="50">
        <v>6.0000000000000001E-3</v>
      </c>
    </row>
    <row r="15" spans="1:18" x14ac:dyDescent="0.2">
      <c r="A15" s="31" t="s">
        <v>11</v>
      </c>
      <c r="B15" s="48" t="s">
        <v>10</v>
      </c>
      <c r="C15" s="49">
        <v>2.5000000000000001E-2</v>
      </c>
      <c r="D15" s="50">
        <v>2.5000000000000001E-2</v>
      </c>
    </row>
    <row r="16" spans="1:18" x14ac:dyDescent="0.2">
      <c r="A16" s="31" t="s">
        <v>13</v>
      </c>
      <c r="B16" s="48" t="s">
        <v>14</v>
      </c>
      <c r="C16" s="49">
        <v>0.03</v>
      </c>
      <c r="D16" s="50">
        <v>0.03</v>
      </c>
    </row>
    <row r="17" spans="1:4" x14ac:dyDescent="0.2">
      <c r="A17" s="31" t="s">
        <v>15</v>
      </c>
      <c r="B17" s="48" t="s">
        <v>12</v>
      </c>
      <c r="C17" s="49">
        <v>0.08</v>
      </c>
      <c r="D17" s="50">
        <v>0.08</v>
      </c>
    </row>
    <row r="18" spans="1:4" x14ac:dyDescent="0.2">
      <c r="A18" s="51" t="s">
        <v>17</v>
      </c>
      <c r="B18" s="52" t="s">
        <v>18</v>
      </c>
      <c r="C18" s="53">
        <v>0.01</v>
      </c>
      <c r="D18" s="54">
        <v>0.01</v>
      </c>
    </row>
    <row r="19" spans="1:4" x14ac:dyDescent="0.2">
      <c r="A19" s="33"/>
      <c r="B19" s="20" t="s">
        <v>24</v>
      </c>
      <c r="C19" s="21">
        <f>SUM(C10:C18)</f>
        <v>0.37800000000000006</v>
      </c>
      <c r="D19" s="16">
        <f>SUM(D10:D18)</f>
        <v>0.37800000000000006</v>
      </c>
    </row>
    <row r="20" spans="1:4" ht="6" customHeight="1" x14ac:dyDescent="0.2">
      <c r="A20" s="34"/>
      <c r="B20" s="12"/>
      <c r="C20" s="13"/>
      <c r="D20" s="35"/>
    </row>
    <row r="21" spans="1:4" ht="14.25" customHeight="1" thickBot="1" x14ac:dyDescent="0.25">
      <c r="A21" s="73" t="s">
        <v>19</v>
      </c>
      <c r="B21" s="74"/>
      <c r="C21" s="74"/>
      <c r="D21" s="75"/>
    </row>
    <row r="22" spans="1:4" ht="13.5" thickTop="1" x14ac:dyDescent="0.2">
      <c r="A22" s="30" t="s">
        <v>1</v>
      </c>
      <c r="B22" s="45" t="s">
        <v>45</v>
      </c>
      <c r="C22" s="46">
        <v>0</v>
      </c>
      <c r="D22" s="47">
        <v>0.17979999999999999</v>
      </c>
    </row>
    <row r="23" spans="1:4" x14ac:dyDescent="0.2">
      <c r="A23" s="31" t="s">
        <v>3</v>
      </c>
      <c r="B23" s="48" t="s">
        <v>41</v>
      </c>
      <c r="C23" s="49">
        <v>0</v>
      </c>
      <c r="D23" s="50">
        <v>4.87E-2</v>
      </c>
    </row>
    <row r="24" spans="1:4" x14ac:dyDescent="0.2">
      <c r="A24" s="31" t="s">
        <v>5</v>
      </c>
      <c r="B24" s="48" t="s">
        <v>46</v>
      </c>
      <c r="C24" s="49">
        <v>6.7000000000000002E-3</v>
      </c>
      <c r="D24" s="50">
        <v>8.6999999999999994E-3</v>
      </c>
    </row>
    <row r="25" spans="1:4" x14ac:dyDescent="0.2">
      <c r="A25" s="31" t="s">
        <v>7</v>
      </c>
      <c r="B25" s="48" t="s">
        <v>23</v>
      </c>
      <c r="C25" s="49">
        <v>8.3299999999999999E-2</v>
      </c>
      <c r="D25" s="50">
        <v>0.1077</v>
      </c>
    </row>
    <row r="26" spans="1:4" x14ac:dyDescent="0.2">
      <c r="A26" s="31" t="s">
        <v>9</v>
      </c>
      <c r="B26" s="48" t="s">
        <v>21</v>
      </c>
      <c r="C26" s="49">
        <v>5.9999999999999995E-4</v>
      </c>
      <c r="D26" s="50">
        <v>6.9999999999999999E-4</v>
      </c>
    </row>
    <row r="27" spans="1:4" x14ac:dyDescent="0.2">
      <c r="A27" s="31" t="s">
        <v>11</v>
      </c>
      <c r="B27" s="48" t="s">
        <v>47</v>
      </c>
      <c r="C27" s="49">
        <v>5.5999999999999999E-3</v>
      </c>
      <c r="D27" s="50">
        <v>7.1999999999999998E-3</v>
      </c>
    </row>
    <row r="28" spans="1:4" x14ac:dyDescent="0.2">
      <c r="A28" s="31" t="s">
        <v>13</v>
      </c>
      <c r="B28" s="48" t="s">
        <v>48</v>
      </c>
      <c r="C28" s="49">
        <v>0</v>
      </c>
      <c r="D28" s="50">
        <v>1.24E-2</v>
      </c>
    </row>
    <row r="29" spans="1:4" x14ac:dyDescent="0.2">
      <c r="A29" s="31" t="s">
        <v>15</v>
      </c>
      <c r="B29" s="48" t="s">
        <v>49</v>
      </c>
      <c r="C29" s="49">
        <v>8.0000000000000004E-4</v>
      </c>
      <c r="D29" s="50">
        <v>1.1000000000000001E-3</v>
      </c>
    </row>
    <row r="30" spans="1:4" x14ac:dyDescent="0.2">
      <c r="A30" s="31" t="s">
        <v>17</v>
      </c>
      <c r="B30" s="48" t="s">
        <v>50</v>
      </c>
      <c r="C30" s="49">
        <v>0.10879999999999999</v>
      </c>
      <c r="D30" s="50">
        <v>0.14069999999999999</v>
      </c>
    </row>
    <row r="31" spans="1:4" x14ac:dyDescent="0.2">
      <c r="A31" s="51" t="s">
        <v>20</v>
      </c>
      <c r="B31" s="52" t="s">
        <v>39</v>
      </c>
      <c r="C31" s="53">
        <v>2.9999999999999997E-4</v>
      </c>
      <c r="D31" s="54">
        <v>2.9999999999999997E-4</v>
      </c>
    </row>
    <row r="32" spans="1:4" x14ac:dyDescent="0.2">
      <c r="A32" s="36"/>
      <c r="B32" s="20" t="s">
        <v>24</v>
      </c>
      <c r="C32" s="37">
        <f>SUM(C22:C31)</f>
        <v>0.20609999999999998</v>
      </c>
      <c r="D32" s="37">
        <f>SUM(D22:D31)</f>
        <v>0.50729999999999986</v>
      </c>
    </row>
    <row r="33" spans="1:5" ht="6" customHeight="1" x14ac:dyDescent="0.2">
      <c r="A33" s="38"/>
      <c r="B33" s="12"/>
      <c r="C33" s="13"/>
      <c r="D33" s="39"/>
    </row>
    <row r="34" spans="1:5" ht="12.75" customHeight="1" thickBot="1" x14ac:dyDescent="0.25">
      <c r="A34" s="76" t="s">
        <v>25</v>
      </c>
      <c r="B34" s="77"/>
      <c r="C34" s="77"/>
      <c r="D34" s="78"/>
    </row>
    <row r="35" spans="1:5" ht="13.5" thickTop="1" x14ac:dyDescent="0.2">
      <c r="A35" s="30" t="s">
        <v>1</v>
      </c>
      <c r="B35" s="45" t="s">
        <v>26</v>
      </c>
      <c r="C35" s="55">
        <v>3.3399999999999999E-2</v>
      </c>
      <c r="D35" s="56">
        <v>4.3200000000000002E-2</v>
      </c>
    </row>
    <row r="36" spans="1:5" x14ac:dyDescent="0.2">
      <c r="A36" s="31" t="s">
        <v>3</v>
      </c>
      <c r="B36" s="48" t="s">
        <v>22</v>
      </c>
      <c r="C36" s="57">
        <v>8.0000000000000004E-4</v>
      </c>
      <c r="D36" s="58">
        <v>1E-3</v>
      </c>
    </row>
    <row r="37" spans="1:5" x14ac:dyDescent="0.2">
      <c r="A37" s="31" t="s">
        <v>5</v>
      </c>
      <c r="B37" s="48" t="s">
        <v>42</v>
      </c>
      <c r="C37" s="57">
        <v>0</v>
      </c>
      <c r="D37" s="58">
        <v>0</v>
      </c>
    </row>
    <row r="38" spans="1:5" x14ac:dyDescent="0.2">
      <c r="A38" s="31" t="s">
        <v>7</v>
      </c>
      <c r="B38" s="48" t="s">
        <v>51</v>
      </c>
      <c r="C38" s="57">
        <v>2.98E-2</v>
      </c>
      <c r="D38" s="58">
        <v>3.85E-2</v>
      </c>
    </row>
    <row r="39" spans="1:5" x14ac:dyDescent="0.2">
      <c r="A39" s="51" t="s">
        <v>9</v>
      </c>
      <c r="B39" s="52" t="s">
        <v>27</v>
      </c>
      <c r="C39" s="59">
        <v>2.8E-3</v>
      </c>
      <c r="D39" s="60">
        <v>3.5999999999999999E-3</v>
      </c>
    </row>
    <row r="40" spans="1:5" x14ac:dyDescent="0.2">
      <c r="A40" s="36"/>
      <c r="B40" s="20" t="s">
        <v>24</v>
      </c>
      <c r="C40" s="21">
        <f>SUM(C35:C39)</f>
        <v>6.6799999999999998E-2</v>
      </c>
      <c r="D40" s="24">
        <f>SUM(D35:D39)</f>
        <v>8.6300000000000002E-2</v>
      </c>
    </row>
    <row r="41" spans="1:5" ht="6" customHeight="1" x14ac:dyDescent="0.2">
      <c r="A41" s="38"/>
      <c r="B41" s="14"/>
      <c r="C41" s="15"/>
      <c r="D41" s="39"/>
    </row>
    <row r="42" spans="1:5" ht="12.75" customHeight="1" x14ac:dyDescent="0.2">
      <c r="A42" s="79" t="s">
        <v>28</v>
      </c>
      <c r="B42" s="80"/>
      <c r="C42" s="77"/>
      <c r="D42" s="81"/>
    </row>
    <row r="43" spans="1:5" x14ac:dyDescent="0.2">
      <c r="A43" s="40" t="s">
        <v>1</v>
      </c>
      <c r="B43" s="22" t="s">
        <v>29</v>
      </c>
      <c r="C43" s="41">
        <f>(C19)*C32</f>
        <v>7.7905799999999997E-2</v>
      </c>
      <c r="D43" s="32">
        <f>(D19)*D32</f>
        <v>0.19175939999999997</v>
      </c>
    </row>
    <row r="44" spans="1:5" x14ac:dyDescent="0.2">
      <c r="A44" s="42"/>
      <c r="B44" s="25" t="s">
        <v>24</v>
      </c>
      <c r="C44" s="26">
        <f>C43</f>
        <v>7.7905799999999997E-2</v>
      </c>
      <c r="D44" s="16">
        <f>D43</f>
        <v>0.19175939999999997</v>
      </c>
    </row>
    <row r="45" spans="1:5" ht="6" customHeight="1" x14ac:dyDescent="0.2">
      <c r="A45" s="38"/>
      <c r="B45" s="12"/>
      <c r="C45" s="13"/>
      <c r="D45" s="39"/>
    </row>
    <row r="46" spans="1:5" ht="12.75" customHeight="1" x14ac:dyDescent="0.2">
      <c r="A46" s="79" t="s">
        <v>30</v>
      </c>
      <c r="B46" s="80"/>
      <c r="C46" s="77"/>
      <c r="D46" s="81"/>
    </row>
    <row r="47" spans="1:5" ht="22.5" x14ac:dyDescent="0.2">
      <c r="A47" s="40" t="s">
        <v>1</v>
      </c>
      <c r="B47" s="22" t="s">
        <v>43</v>
      </c>
      <c r="C47" s="27">
        <f>C19*C36+0.08*C35</f>
        <v>2.9743999999999999E-3</v>
      </c>
      <c r="D47" s="29">
        <f>D19*D36+0.08*D35</f>
        <v>3.8340000000000006E-3</v>
      </c>
      <c r="E47" s="11"/>
    </row>
    <row r="48" spans="1:5" x14ac:dyDescent="0.2">
      <c r="A48" s="42"/>
      <c r="B48" s="25" t="s">
        <v>24</v>
      </c>
      <c r="C48" s="26">
        <f>C47</f>
        <v>2.9743999999999999E-3</v>
      </c>
      <c r="D48" s="16">
        <f>D47</f>
        <v>3.8340000000000006E-3</v>
      </c>
    </row>
    <row r="49" spans="1:5" ht="6" customHeight="1" x14ac:dyDescent="0.2">
      <c r="A49" s="38"/>
      <c r="B49" s="12"/>
      <c r="C49" s="13"/>
      <c r="D49" s="17"/>
    </row>
    <row r="50" spans="1:5" ht="13.5" thickBot="1" x14ac:dyDescent="0.25">
      <c r="A50" s="43"/>
      <c r="B50" s="18" t="s">
        <v>31</v>
      </c>
      <c r="C50" s="23">
        <f>C19+C32+C40+C44+C48</f>
        <v>0.7317802000000001</v>
      </c>
      <c r="D50" s="19">
        <f>D19+D32+D40+D44+D48</f>
        <v>1.1671933999999999</v>
      </c>
      <c r="E50" s="11"/>
    </row>
    <row r="51" spans="1:5" ht="16.5" customHeight="1" thickTop="1" x14ac:dyDescent="0.2">
      <c r="A51" s="82" t="s">
        <v>34</v>
      </c>
      <c r="B51" s="82"/>
      <c r="C51" s="83"/>
      <c r="D51" s="82"/>
      <c r="E51" s="9"/>
    </row>
    <row r="52" spans="1:5" ht="18.75" customHeight="1" x14ac:dyDescent="0.2">
      <c r="A52" s="70" t="s">
        <v>36</v>
      </c>
      <c r="B52" s="70"/>
      <c r="C52" s="70" t="s">
        <v>37</v>
      </c>
      <c r="D52" s="70"/>
      <c r="E52" s="9"/>
    </row>
    <row r="53" spans="1:5" ht="12.75" customHeight="1" x14ac:dyDescent="0.2">
      <c r="A53" s="70" t="s">
        <v>35</v>
      </c>
      <c r="B53" s="70"/>
      <c r="C53" s="70"/>
      <c r="D53" s="70"/>
      <c r="E53" s="8"/>
    </row>
    <row r="54" spans="1:5" ht="15.75" customHeight="1" x14ac:dyDescent="0.2">
      <c r="A54" s="70"/>
      <c r="B54" s="70"/>
      <c r="C54" s="70"/>
      <c r="D54" s="70"/>
      <c r="E54" s="8"/>
    </row>
    <row r="55" spans="1:5" ht="36" customHeight="1" x14ac:dyDescent="0.2">
      <c r="A55" s="69"/>
      <c r="B55" s="69"/>
      <c r="C55" s="69"/>
      <c r="D55" s="10"/>
      <c r="E55" s="10"/>
    </row>
    <row r="56" spans="1:5" x14ac:dyDescent="0.2">
      <c r="B56" s="3"/>
    </row>
    <row r="57" spans="1:5" x14ac:dyDescent="0.2">
      <c r="B57" s="2"/>
    </row>
    <row r="58" spans="1:5" x14ac:dyDescent="0.2">
      <c r="B58" s="2"/>
    </row>
  </sheetData>
  <mergeCells count="17"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  <mergeCell ref="A8:D8"/>
    <mergeCell ref="A3:D3"/>
    <mergeCell ref="A1:D1"/>
    <mergeCell ref="A2:D2"/>
    <mergeCell ref="A5:D5"/>
    <mergeCell ref="A6:D6"/>
    <mergeCell ref="A7:D7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23069.155759/2021-72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ENCARGOS SOCIAIS -SINAPI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 CALDAS JUNIOR</cp:lastModifiedBy>
  <cp:lastPrinted>2021-09-09T15:58:35Z</cp:lastPrinted>
  <dcterms:created xsi:type="dcterms:W3CDTF">2013-12-09T15:32:24Z</dcterms:created>
  <dcterms:modified xsi:type="dcterms:W3CDTF">2021-09-09T15:58:40Z</dcterms:modified>
</cp:coreProperties>
</file>