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CITACOES\Licitação 2021\Pregoes\PE 49-2021 - Materiais para Reforma de Telhado\04 - PE 49-2021 - 1ª Publicação\"/>
    </mc:Choice>
  </mc:AlternateContent>
  <xr:revisionPtr revIDLastSave="0" documentId="13_ncr:1_{71841578-39C6-4C88-8482-95B699F88B3F}" xr6:coauthVersionLast="47" xr6:coauthVersionMax="47" xr10:uidLastSave="{00000000-0000-0000-0000-000000000000}"/>
  <bookViews>
    <workbookView xWindow="1395" yWindow="3930" windowWidth="14385" windowHeight="11505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Folha1!$A$1:$J$12</definedName>
  </definedNames>
  <calcPr calcId="191029"/>
</workbook>
</file>

<file path=xl/calcChain.xml><?xml version="1.0" encoding="utf-8"?>
<calcChain xmlns="http://schemas.openxmlformats.org/spreadsheetml/2006/main">
  <c r="F11" i="1" l="1"/>
  <c r="J7" i="1"/>
  <c r="J8" i="1"/>
  <c r="J9" i="1"/>
  <c r="F7" i="1"/>
  <c r="F8" i="1"/>
  <c r="F9" i="1"/>
  <c r="F10" i="1"/>
  <c r="J6" i="1" l="1"/>
  <c r="F6" i="1" l="1"/>
</calcChain>
</file>

<file path=xl/sharedStrings.xml><?xml version="1.0" encoding="utf-8"?>
<sst xmlns="http://schemas.openxmlformats.org/spreadsheetml/2006/main" count="39" uniqueCount="24">
  <si>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</si>
  <si>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</si>
  <si>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</si>
  <si>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</si>
  <si>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</si>
  <si>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</si>
  <si>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</si>
  <si>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</si>
  <si>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</si>
  <si>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</si>
  <si>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</si>
  <si>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</si>
  <si>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</si>
  <si>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QUANTIDADE TOTAL</t>
  </si>
  <si>
    <t>Barrote de 60 x 10 x 500 cm em madeira Sucupira ou Garapa</t>
  </si>
  <si>
    <t>Caibro 8 x 6 x 700 cm em madeira Sucupira ou Garapa</t>
  </si>
  <si>
    <t>Tabeira 3 x 20 x 550 cm</t>
  </si>
  <si>
    <t>unidade</t>
  </si>
  <si>
    <t>Kg</t>
  </si>
  <si>
    <t>SIM</t>
  </si>
  <si>
    <t>NÃO</t>
  </si>
  <si>
    <t>VALOR TOTAL</t>
  </si>
  <si>
    <t>Prego com cabeça, material: ferro comum, tipo cabeça: chata, tipo corpo: liso, acabamento superficial: polido, bitola: 17 x 21</t>
  </si>
  <si>
    <t>Prego com cabeça, material: ferro comum, tipo cabeça: chata, tipo corpo: liso, acabamento superficial: polido, bitola: 20 x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</si>
</sst>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4" fontId="1" fillId="0" borderId="0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showWhiteSpace="0" zoomScaleNormal="100" zoomScaleSheetLayoutView="80" workbookViewId="0">
      <selection activeCell="I21" sqref="I21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8.28515625" style="3" bestFit="1" customWidth="1"/>
    <col min="4" max="4" width="10" style="4" bestFit="1" customWidth="1"/>
    <col min="5" max="5" width="9.7109375" style="4" hidden="1" customWidth="1"/>
    <col min="6" max="6" width="12.42578125" style="4" bestFit="1" customWidth="1"/>
    <col min="7" max="7" width="10.5703125" style="4" customWidth="1"/>
    <col min="8" max="8" width="12.42578125" style="4" bestFit="1" customWidth="1"/>
    <col min="9" max="9" width="8.7109375" style="7" customWidth="1"/>
    <col min="10" max="10" width="15" style="4" bestFit="1" customWidth="1"/>
    <col min="11" max="16384" width="9.140625" style="1"/>
  </cols>
  <sheetData>
    <row r="1" spans="1:10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82.9" customHeight="1" x14ac:dyDescent="0.2">
      <c r="A5" s="5" t="s">
        <v>1</v>
      </c>
      <c r="B5" s="6" t="s">
        <v>5</v>
      </c>
      <c r="C5" s="6" t="s">
        <v>2</v>
      </c>
      <c r="D5" s="6" t="s">
        <v>13</v>
      </c>
      <c r="E5" s="6" t="s">
        <v>7</v>
      </c>
      <c r="F5" s="6" t="s">
        <v>6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s="13" customFormat="1" ht="22.5" x14ac:dyDescent="0.2">
      <c r="A6" s="9">
        <v>1</v>
      </c>
      <c r="B6" s="10" t="s">
        <v>14</v>
      </c>
      <c r="C6" s="9" t="s">
        <v>17</v>
      </c>
      <c r="D6" s="9">
        <v>29</v>
      </c>
      <c r="E6" s="11">
        <v>244.93</v>
      </c>
      <c r="F6" s="11">
        <f>E6*D6</f>
        <v>7102.97</v>
      </c>
      <c r="G6" s="11" t="s">
        <v>19</v>
      </c>
      <c r="H6" s="11" t="s">
        <v>20</v>
      </c>
      <c r="I6" s="12" t="s">
        <v>12</v>
      </c>
      <c r="J6" s="14">
        <f>IF(E6&lt;0.01,"",IF(AND(E6&gt;=0.01,E6&lt;=5),0.01,IF(E6&lt;=10,0.02,IF(E6&lt;=20,0.03,IF(E6&lt;=50,0.05,IF(E6&lt;=100,0.1,IF(E6&lt;=200,0.12,IF(E6&lt;=500,0.2,IF(E6&lt;=1000,0.4,IF(E6&lt;=2000,0.5,IF(E6&lt;=5000,0.8,IF(E6&lt;=10000,E6*0.005,"Avaliação Específica"))))))))))))</f>
        <v>0.2</v>
      </c>
    </row>
    <row r="7" spans="1:10" s="13" customFormat="1" ht="22.5" x14ac:dyDescent="0.2">
      <c r="A7" s="9">
        <v>2</v>
      </c>
      <c r="B7" s="10" t="s">
        <v>15</v>
      </c>
      <c r="C7" s="9" t="s">
        <v>17</v>
      </c>
      <c r="D7" s="9">
        <v>40</v>
      </c>
      <c r="E7" s="11">
        <v>247.87</v>
      </c>
      <c r="F7" s="11">
        <f t="shared" ref="F7:F10" si="0">E7*D7</f>
        <v>9914.7999999999993</v>
      </c>
      <c r="G7" s="11" t="s">
        <v>19</v>
      </c>
      <c r="H7" s="11" t="s">
        <v>20</v>
      </c>
      <c r="I7" s="12" t="s">
        <v>12</v>
      </c>
      <c r="J7" s="14">
        <f t="shared" ref="J7:J10" si="1">IF(E7&lt;0.01,"",IF(AND(E7&gt;=0.01,E7&lt;=5),0.01,IF(E7&lt;=10,0.02,IF(E7&lt;=20,0.03,IF(E7&lt;=50,0.05,IF(E7&lt;=100,0.1,IF(E7&lt;=200,0.12,IF(E7&lt;=500,0.2,IF(E7&lt;=1000,0.4,IF(E7&lt;=2000,0.5,IF(E7&lt;=5000,0.8,IF(E7&lt;=10000,E7*0.005,"Avaliação Específica"))))))))))))</f>
        <v>0.2</v>
      </c>
    </row>
    <row r="8" spans="1:10" s="13" customFormat="1" x14ac:dyDescent="0.2">
      <c r="A8" s="9">
        <v>3</v>
      </c>
      <c r="B8" s="10" t="s">
        <v>16</v>
      </c>
      <c r="C8" s="9" t="s">
        <v>17</v>
      </c>
      <c r="D8" s="9">
        <v>5</v>
      </c>
      <c r="E8" s="11">
        <v>149.51</v>
      </c>
      <c r="F8" s="11">
        <f t="shared" si="0"/>
        <v>747.55</v>
      </c>
      <c r="G8" s="11" t="s">
        <v>19</v>
      </c>
      <c r="H8" s="11" t="s">
        <v>20</v>
      </c>
      <c r="I8" s="12" t="s">
        <v>12</v>
      </c>
      <c r="J8" s="14">
        <f t="shared" si="1"/>
        <v>0.12</v>
      </c>
    </row>
    <row r="9" spans="1:10" s="13" customFormat="1" ht="33.75" x14ac:dyDescent="0.2">
      <c r="A9" s="9">
        <v>4</v>
      </c>
      <c r="B9" s="10" t="s">
        <v>22</v>
      </c>
      <c r="C9" s="9" t="s">
        <v>18</v>
      </c>
      <c r="D9" s="9">
        <v>15</v>
      </c>
      <c r="E9" s="11">
        <v>17.53</v>
      </c>
      <c r="F9" s="11">
        <f t="shared" si="0"/>
        <v>262.95000000000005</v>
      </c>
      <c r="G9" s="11" t="s">
        <v>19</v>
      </c>
      <c r="H9" s="11" t="s">
        <v>20</v>
      </c>
      <c r="I9" s="12" t="s">
        <v>12</v>
      </c>
      <c r="J9" s="14">
        <f t="shared" si="1"/>
        <v>0.03</v>
      </c>
    </row>
    <row r="10" spans="1:10" s="13" customFormat="1" ht="33.75" x14ac:dyDescent="0.2">
      <c r="A10" s="9">
        <v>5</v>
      </c>
      <c r="B10" s="10" t="s">
        <v>23</v>
      </c>
      <c r="C10" s="9" t="s">
        <v>18</v>
      </c>
      <c r="D10" s="9">
        <v>5</v>
      </c>
      <c r="E10" s="11">
        <v>22.21</v>
      </c>
      <c r="F10" s="11">
        <f t="shared" si="0"/>
        <v>111.05000000000001</v>
      </c>
      <c r="G10" s="11" t="s">
        <v>19</v>
      </c>
      <c r="H10" s="11" t="s">
        <v>20</v>
      </c>
      <c r="I10" s="12" t="s">
        <v>12</v>
      </c>
      <c r="J10" s="14">
        <v>0.02</v>
      </c>
    </row>
    <row r="11" spans="1:10" ht="22.5" x14ac:dyDescent="0.2">
      <c r="E11" s="6" t="s">
        <v>21</v>
      </c>
      <c r="F11" s="8">
        <f>SUM(F6:F10)</f>
        <v>18139.32</v>
      </c>
    </row>
    <row r="15" spans="1:10" x14ac:dyDescent="0.2">
      <c r="H15" s="16"/>
    </row>
  </sheetData>
  <mergeCells count="3">
    <mergeCell ref="A1:J1"/>
    <mergeCell ref="A2:J2"/>
    <mergeCell ref="A3:J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XX/2021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2020-03-04T17:36:26Z</cp:lastPrinted>
  <dcterms:created xsi:type="dcterms:W3CDTF">2019-07-30T23:05:19Z</dcterms:created>
  <dcterms:modified xsi:type="dcterms:W3CDTF">2021-06-09T16:13:24Z</dcterms:modified>
</cp:coreProperties>
</file>