
<file path=[Content_Types].xml><?xml version="1.0" encoding="utf-8"?>
<Types xmlns="http://schemas.openxmlformats.org/package/2006/content-types">
  <Default Extension="vml" ContentType="application/vnd.openxmlformats-officedocument.vmlDrawing"/>
  <Default Extension="jpeg" ContentType="image/jpeg"/>
  <Default Extension="JPG" ContentType="image/.jp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415"/>
  </bookViews>
  <sheets>
    <sheet name="Folha1" sheetId="1" r:id="rId1"/>
  </sheets>
  <definedNames>
    <definedName name="_xlnm._FilterDatabase" localSheetId="0" hidden="1">Folha1!#REF!</definedName>
    <definedName name="_xlnm.Print_Area" localSheetId="0">Folha1!$A$1:$N$33</definedName>
  </definedNames>
  <calcPr calcId="144525"/>
</workbook>
</file>

<file path=xl/sharedStrings.xml><?xml version="1.0" encoding="utf-8"?>
<sst xmlns="http://schemas.openxmlformats.org/spreadsheetml/2006/main" count="138" uniqueCount="56">
  <si>
    <t>PRÓ-REITORIA DE ADMINISTRAÇÃO</t>
  </si>
  <si>
    <t>COORDENAÇÃO DE MATERIAIS</t>
  </si>
  <si>
    <t>ANEXO I-A - PLANILHA ESTIMATIVA DE DESCRIÇÃO E PREÇOS</t>
  </si>
  <si>
    <t>ITEM</t>
  </si>
  <si>
    <t>DESCRIÇÃO/ ESPECIFICAÇÃO</t>
  </si>
  <si>
    <t>SUGESTÃO DE CATMAT</t>
  </si>
  <si>
    <t>UNIDADE DE MEDIDA</t>
  </si>
  <si>
    <t>PROAD             (UG: 150182)</t>
  </si>
  <si>
    <t>BIBLIOTECA DO EXERCITO         (UG:  160287)</t>
  </si>
  <si>
    <t>1º BATALHÃO DE GUARDAS (UG: 160253)</t>
  </si>
  <si>
    <t>QUANTIDADE TOTAL</t>
  </si>
  <si>
    <t>VALOR DE REFERÊNCIA (unitário) (R$)</t>
  </si>
  <si>
    <t>VALOR DE REFERÊNCIA (total)(R$)</t>
  </si>
  <si>
    <t>Exclusivo ME/EPP (SIM ou NÂO) (abaixo de R$80.000,00)</t>
  </si>
  <si>
    <t>Margem de Preferência - Decreto 8538/2015 - Margem de até 25% - Duplicar o item</t>
  </si>
  <si>
    <t>Modo de Disputa da etapa de Lances</t>
  </si>
  <si>
    <t>Intervalo mínimo de diferença de valores entre os lances</t>
  </si>
  <si>
    <t>Base de Corte 60x45 cm para Cartonagem, Patchwork e outros Artesanatos. Espessura: 3cm. Dupla face, sendo um lado com marcações em centímetros e o outro lado em polegadas.</t>
  </si>
  <si>
    <t>unidade</t>
  </si>
  <si>
    <t>SIM</t>
  </si>
  <si>
    <t>NÃO</t>
  </si>
  <si>
    <t>Aberto</t>
  </si>
  <si>
    <t>Bloco de papel tintura à óleo. Papel atóxico, composição 100% Celulose de Madeira. Para uso artístico, técnico e escolar. Papel de alta qualidade e resistente, concebido especialmente para a pintura a óleo. Tem uma proteção de elevado desempenho que absorve o óleo, os agentes aglutinantes e a água de uma forma uniforme, ao mesmo tempo que assegura uma resistência extraordinária à camada de tinta na superfície. Marca de referência Papel canson, bloco de desenho A3 290g/m².</t>
  </si>
  <si>
    <t>Bloco com 10 folhas</t>
  </si>
  <si>
    <t>Bloco papel manteiga A2 40G 50fls branco para esboços e estudos de desenho</t>
  </si>
  <si>
    <t>bloco com 50 folhas</t>
  </si>
  <si>
    <t>Bolometro. Gabarito de circunferências de 1 a 35 mm confeccionado em acrílico transparente com régua lateral e marcações em alto relevo. Utilizada em escolas e universidades: desenhos técnicos, arquitetura, engenharias e cursos assimilados.</t>
  </si>
  <si>
    <t>Borracha escolar com cinta plástica: cor branca, super macia. Medidas aproximadas: 60mm X 20mm X 10mm. Para apagar escrita com precisão em qualquer graduação do grafite. Capa protetora ergonômica que mantém a borracha sempre limpa e facilita o uso. Caixa c/ 12 unidades</t>
  </si>
  <si>
    <t>caixa c/ 12 und</t>
  </si>
  <si>
    <t>Borracha Limpa tipos. Borracha utilizada para apagar grafite, pastel, carvão e outros.</t>
  </si>
  <si>
    <t>Cabo emborrachado XLR-Macho e XLR-Fêmea balanceados com condutores de cobre estanhado 0,30mm, cobertura de PVC, blindagem trançada em cobre estanhado 80%, isolamento em polietileno e fio de algodão interno. Comprimento de 10 metros.</t>
  </si>
  <si>
    <t xml:space="preserve">Cabo P10 estéreo, 10 metros. Cabo balanceado com cobre puro livre de oxigênio OFHC; Blindagem dupla (60% malha de cobre trançado + 100% fita de alumínio). Espessura do filamento interno: 0,30MM² (22AWG); Espessura externa: 6,20MM²; Capa emborrachada extra-flexível.  Acondicionado em embalagem lacrada. Conector P10 estéreo. </t>
  </si>
  <si>
    <t>CABO P10 PARA XLR MACHO PRETO MONO, Cabo balanceado com condutor e blindagem fabricado em cobre estanhado OFHC (isento de oxigênio), bitola 0,30mm², Ø 6.0mm. Comprimento de 10m. Acondicionado em embalagem lacrada.Plugues inclusos.</t>
  </si>
  <si>
    <t xml:space="preserve">Caixa de lápis aquarelavel. Caixa com 12 lápis de Cor Aquarela com cores vibrantes, alta cobertura da cor no papel e fácil de apontar. Esses lápis devem possuir uma tecnologia que quando molhar o pincel e passar sobre a cor ele vire tinta aquarela, trazendo assim duas funcionalidades para um único produto. </t>
  </si>
  <si>
    <t>Caixa com 12 unidades</t>
  </si>
  <si>
    <t xml:space="preserve">CANETA PARA APRESENTAÇÃO DE SLIDES POR CONTROLE REMOTO: Funções das teclas Page Up e Page Down do teclado;- Alcance de até 16m, sem necessidade de apontar para o computador; - Comandos de avanço e retrocesso de slides; - Apontador laser vermelho embutido </t>
  </si>
  <si>
    <t>und</t>
  </si>
  <si>
    <t>Chapa de rasura (Mata-gato) 26 furos, chapa de aço inox.</t>
  </si>
  <si>
    <t>Cola Líquida 40g: cola branca, à base de PVA, em frasco resistente de 40g. Líquida, viscosidade de 4.000 a 6.000 cp, constituída de resina sintética em emulsão aquosa, com boa adesividade, lavável, secagem rápida, homogênea, não tóxica. De boa qualidade e que não inale mau cheiro, com o prazo de validade impresso no frasco, e igual ou superior a 02 (dois) anos. Fornecimento em caixa com 12 unidades.</t>
  </si>
  <si>
    <t>Cola, composição: resina sintética, cor: incolor, aplicação: isopor, tipo: líquida - Frasco de 90g</t>
  </si>
  <si>
    <t>Frasco 90g</t>
  </si>
  <si>
    <t xml:space="preserve">Escalímetro, material: plástico injetado, tamanho: 30 cm, escala graduação: 1:20, 1:25, 1:50, 1:75, 1:100 e 1:125. </t>
  </si>
  <si>
    <t>FITA ADESIVA, MATERIAL:CREPE, TIPO:MONOFACE, LARGURA:48 MM, COMPRIMENTO:50 M, COR:BEGE</t>
  </si>
  <si>
    <t>rolo</t>
  </si>
  <si>
    <t>Lápis (HB, 2B, 4B e 6B). Kit  de lápis pretos técnicos, HB, 2B, 4B e 6B. Madeira macia com fácil apontabilidade.</t>
  </si>
  <si>
    <t>Caixa com 4 unidades</t>
  </si>
  <si>
    <t>Lápis preto H 9000 - Lápis de grafite para técnicas de sombreamento especializadas, cobrem a área de aplicação de gráficos, design, arte e arquitetura.</t>
  </si>
  <si>
    <t>PAPEL CARTÃO SUPREMO 250 GR BRANCO 66X96</t>
  </si>
  <si>
    <t>PCT C/250 FL</t>
  </si>
  <si>
    <t>Par de esquadros liso, transparente, (30° 60° 45°) para desenho técnico com aproximadamente 30cm (sem escala em centímetros e sem rebaixo para nanquim); em ângulos de 30°|60°|90° e 45°|45°|90°.</t>
  </si>
  <si>
    <t>Unidade</t>
  </si>
  <si>
    <t>Pincel para aquarela tamanho 02. Pincel de pintura de formato Redondo, cabo curto cilíndrico em madeira e pelo sintético bicolor. O formato cilíndrico do cabo torna o manuseio mais agradável, e os pelos sintéticos flexíveis produzem traços fluídos com precisão. Pode ser utilizado para traçar linhas finas ou espessas de acordo com a pressão aplicada, além de traços curvados.  Indicado para pintura aquarela e acrílica. Marca/modelo de referência: Keramik</t>
  </si>
  <si>
    <t xml:space="preserve">Pincel redondo nº 10. Ideal para: contornos, filetes e manchas. Virola: alumínio, 1 unidade. Cabo longo/ prolipropileno. Cerda natural. </t>
  </si>
  <si>
    <t>Régua metálica. RÉGUA DE ESCALA, MATERIAL AÇO INOX ESCOVADO COMPRIMENTO NOMINAL 30 CM LARGURA 30 MM ESPESSURA MÍNIMA 1 MM CARACTERÍSTICAS ADICIONAIS DIVISÃO EM MM E POLEGADAS</t>
  </si>
  <si>
    <t>TESOURA MULTIUSO EXTRACORT, EM AÇO INOXIDÁVEL, SEM PONTA, LÂMINA COM MAIOR DURABILIDADE DO FIO, CABO DE POLIPROPILENO, MEDIDAS APROXIMADAS: 20CM COMPRIMENTO X 1,8MM ESPESSURA - Tipo Tramontina, Stylo, Adeck, Mundial, com o mesmo padrão de qualidade ou similar.</t>
  </si>
  <si>
    <t>VALOR TOTAL</t>
  </si>
</sst>
</file>

<file path=xl/styles.xml><?xml version="1.0" encoding="utf-8"?>
<styleSheet xmlns="http://schemas.openxmlformats.org/spreadsheetml/2006/main">
  <numFmts count="5">
    <numFmt numFmtId="176" formatCode="_-&quot;R$&quot;\ * #,##0_-;\-&quot;R$&quot;\ * #,##0_-;_-&quot;R$&quot;\ * &quot;-&quot;_-;_-@_-"/>
    <numFmt numFmtId="177" formatCode="_-* #,##0.00_-;\-* #,##0.00_-;_-* &quot;-&quot;??_-;_-@_-"/>
    <numFmt numFmtId="178" formatCode="_-&quot;R$&quot;\ * #,###.00_-;\-&quot;R$&quot;\ * #,###.00_-;_-&quot;R$&quot;\ * &quot;-&quot;??_-;_-@_-"/>
    <numFmt numFmtId="179" formatCode="_-* #,##0_-;\-* #,##0_-;_-* &quot;-&quot;_-;_-@_-"/>
    <numFmt numFmtId="180" formatCode="_-&quot;R$&quot;\ * #,##0.00_-;\-&quot;R$&quot;\ * #,##0.00_-;_-&quot;R$&quot;\ * &quot;-&quot;??_-;_-@_-"/>
  </numFmts>
  <fonts count="28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0"/>
      <color theme="1"/>
      <name val="Calibri"/>
      <charset val="134"/>
      <scheme val="minor"/>
    </font>
    <font>
      <b/>
      <sz val="8"/>
      <color theme="1"/>
      <name val="Calibri"/>
      <charset val="134"/>
      <scheme val="minor"/>
    </font>
    <font>
      <b/>
      <sz val="8"/>
      <color rgb="FF000000"/>
      <name val="Calibri"/>
      <charset val="134"/>
      <scheme val="minor"/>
    </font>
    <font>
      <sz val="8"/>
      <color theme="1"/>
      <name val="Calibri"/>
      <charset val="134"/>
      <scheme val="minor"/>
    </font>
    <font>
      <b/>
      <i/>
      <sz val="8"/>
      <color rgb="FF000000"/>
      <name val="Calibri"/>
      <charset val="134"/>
      <scheme val="minor"/>
    </font>
    <font>
      <sz val="8"/>
      <color rgb="FFFF0000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0"/>
      <color theme="1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7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11" borderId="4" applyNumberFormat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5" borderId="5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6" borderId="7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4" fillId="27" borderId="7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2" fillId="0" borderId="0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80" fontId="5" fillId="0" borderId="1" xfId="9" applyFont="1" applyBorder="1" applyAlignment="1">
      <alignment vertical="center" wrapText="1"/>
    </xf>
    <xf numFmtId="178" fontId="5" fillId="0" borderId="1" xfId="9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80" fontId="4" fillId="2" borderId="1" xfId="9" applyFont="1" applyFill="1" applyBorder="1" applyAlignment="1">
      <alignment horizontal="center" vertical="center" wrapText="1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0"/>
  <sheetViews>
    <sheetView tabSelected="1" zoomScaleSheetLayoutView="80" showWhiteSpace="0" workbookViewId="0">
      <selection activeCell="G30" sqref="G30"/>
    </sheetView>
  </sheetViews>
  <sheetFormatPr defaultColWidth="9.14285714285714" defaultRowHeight="12.75"/>
  <cols>
    <col min="1" max="1" width="4.28571428571429" style="1" customWidth="1"/>
    <col min="2" max="2" width="35.7142857142857" style="1" customWidth="1"/>
    <col min="3" max="3" width="9.71428571428571" style="1" customWidth="1"/>
    <col min="4" max="4" width="8.28571428571429" style="2" customWidth="1"/>
    <col min="5" max="8" width="11.4285714285714" style="3" customWidth="1"/>
    <col min="9" max="9" width="9.71428571428571" style="3" customWidth="1"/>
    <col min="10" max="10" width="12.4285714285714" style="3" customWidth="1"/>
    <col min="11" max="11" width="10.5714285714286" style="3" customWidth="1"/>
    <col min="12" max="12" width="11.5714285714286" style="3" customWidth="1"/>
    <col min="13" max="13" width="8.71428571428571" style="4" customWidth="1"/>
    <col min="14" max="14" width="15" style="3" customWidth="1"/>
    <col min="15" max="16384" width="9.14285714285714" style="5"/>
  </cols>
  <sheetData>
    <row r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5" ht="82.9" customHeight="1" spans="1:14">
      <c r="A5" s="7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13" t="s">
        <v>11</v>
      </c>
      <c r="J5" s="13" t="s">
        <v>12</v>
      </c>
      <c r="K5" s="13" t="s">
        <v>13</v>
      </c>
      <c r="L5" s="13" t="s">
        <v>14</v>
      </c>
      <c r="M5" s="13" t="s">
        <v>15</v>
      </c>
      <c r="N5" s="13" t="s">
        <v>16</v>
      </c>
    </row>
    <row r="6" ht="45" spans="1:14">
      <c r="A6" s="9">
        <v>1</v>
      </c>
      <c r="B6" s="10" t="s">
        <v>17</v>
      </c>
      <c r="C6" s="10">
        <v>47783</v>
      </c>
      <c r="D6" s="10" t="s">
        <v>18</v>
      </c>
      <c r="E6" s="9">
        <v>25</v>
      </c>
      <c r="F6" s="9">
        <v>0</v>
      </c>
      <c r="G6" s="9">
        <v>25</v>
      </c>
      <c r="H6" s="11">
        <f>SUM(E6:G6)</f>
        <v>50</v>
      </c>
      <c r="I6" s="14">
        <v>98.23</v>
      </c>
      <c r="J6" s="15">
        <f>I6*H6</f>
        <v>4911.5</v>
      </c>
      <c r="K6" s="14" t="s">
        <v>19</v>
      </c>
      <c r="L6" s="14" t="s">
        <v>20</v>
      </c>
      <c r="M6" s="16" t="s">
        <v>21</v>
      </c>
      <c r="N6" s="17">
        <f>IF(I6&lt;0.01,"",IF(AND(I6&gt;=0.01,I6&lt;=5),0.01,IF(I6&lt;=10,0.02,IF(I6&lt;=20,0.03,IF(I6&lt;=50,0.05,IF(I6&lt;=100,0.1,IF(I6&lt;=200,0.12,IF(I6&lt;=500,0.2,IF(I6&lt;=1000,0.4,IF(I6&lt;=2000,0.5,IF(I6&lt;=5000,0.8,IF(I6&lt;=10000,I6*0.005,"Avaliação Específica"))))))))))))</f>
        <v>0.1</v>
      </c>
    </row>
    <row r="7" ht="123.75" spans="1:14">
      <c r="A7" s="9">
        <v>2</v>
      </c>
      <c r="B7" s="10" t="s">
        <v>22</v>
      </c>
      <c r="C7" s="10">
        <v>325171</v>
      </c>
      <c r="D7" s="10" t="s">
        <v>23</v>
      </c>
      <c r="E7" s="9">
        <v>50</v>
      </c>
      <c r="F7" s="9">
        <v>0</v>
      </c>
      <c r="G7" s="9">
        <v>50</v>
      </c>
      <c r="H7" s="11">
        <f t="shared" ref="H7:H29" si="0">SUM(E7:G7)</f>
        <v>100</v>
      </c>
      <c r="I7" s="14">
        <v>91.62</v>
      </c>
      <c r="J7" s="15">
        <f t="shared" ref="J7:J29" si="1">I7*H7</f>
        <v>9162</v>
      </c>
      <c r="K7" s="14" t="s">
        <v>19</v>
      </c>
      <c r="L7" s="14" t="s">
        <v>20</v>
      </c>
      <c r="M7" s="16" t="s">
        <v>21</v>
      </c>
      <c r="N7" s="17">
        <f t="shared" ref="N7:N29" si="2">IF(I7&lt;0.01,"",IF(AND(I7&gt;=0.01,I7&lt;=5),0.01,IF(I7&lt;=10,0.02,IF(I7&lt;=20,0.03,IF(I7&lt;=50,0.05,IF(I7&lt;=100,0.1,IF(I7&lt;=200,0.12,IF(I7&lt;=500,0.2,IF(I7&lt;=1000,0.4,IF(I7&lt;=2000,0.5,IF(I7&lt;=5000,0.8,IF(I7&lt;=10000,I7*0.005,"Avaliação Específica"))))))))))))</f>
        <v>0.1</v>
      </c>
    </row>
    <row r="8" ht="22.5" spans="1:14">
      <c r="A8" s="9">
        <v>3</v>
      </c>
      <c r="B8" s="10" t="s">
        <v>24</v>
      </c>
      <c r="C8" s="10">
        <v>246842</v>
      </c>
      <c r="D8" s="10" t="s">
        <v>25</v>
      </c>
      <c r="E8" s="9">
        <v>3</v>
      </c>
      <c r="F8" s="9">
        <v>0</v>
      </c>
      <c r="G8" s="9">
        <v>3</v>
      </c>
      <c r="H8" s="11">
        <f t="shared" si="0"/>
        <v>6</v>
      </c>
      <c r="I8" s="14">
        <v>54.37</v>
      </c>
      <c r="J8" s="15">
        <f t="shared" si="1"/>
        <v>326.22</v>
      </c>
      <c r="K8" s="14" t="s">
        <v>19</v>
      </c>
      <c r="L8" s="14" t="s">
        <v>20</v>
      </c>
      <c r="M8" s="16" t="s">
        <v>21</v>
      </c>
      <c r="N8" s="17">
        <f t="shared" si="2"/>
        <v>0.1</v>
      </c>
    </row>
    <row r="9" ht="56.25" spans="1:14">
      <c r="A9" s="9">
        <v>4</v>
      </c>
      <c r="B9" s="10" t="s">
        <v>26</v>
      </c>
      <c r="C9" s="10">
        <v>43265</v>
      </c>
      <c r="D9" s="10" t="s">
        <v>18</v>
      </c>
      <c r="E9" s="9">
        <v>12</v>
      </c>
      <c r="F9" s="9">
        <v>0</v>
      </c>
      <c r="G9" s="9">
        <v>12</v>
      </c>
      <c r="H9" s="11">
        <f t="shared" si="0"/>
        <v>24</v>
      </c>
      <c r="I9" s="14">
        <v>45.53</v>
      </c>
      <c r="J9" s="15">
        <f t="shared" si="1"/>
        <v>1092.72</v>
      </c>
      <c r="K9" s="14" t="s">
        <v>19</v>
      </c>
      <c r="L9" s="14" t="s">
        <v>20</v>
      </c>
      <c r="M9" s="16" t="s">
        <v>21</v>
      </c>
      <c r="N9" s="17">
        <f t="shared" si="2"/>
        <v>0.05</v>
      </c>
    </row>
    <row r="10" ht="67.5" spans="1:14">
      <c r="A10" s="9">
        <v>5</v>
      </c>
      <c r="B10" s="10" t="s">
        <v>27</v>
      </c>
      <c r="C10" s="10">
        <v>407370</v>
      </c>
      <c r="D10" s="10" t="s">
        <v>28</v>
      </c>
      <c r="E10" s="9">
        <v>50</v>
      </c>
      <c r="F10" s="9">
        <v>0</v>
      </c>
      <c r="G10" s="9">
        <v>50</v>
      </c>
      <c r="H10" s="11">
        <f t="shared" si="0"/>
        <v>100</v>
      </c>
      <c r="I10" s="14">
        <v>37.4</v>
      </c>
      <c r="J10" s="15">
        <f t="shared" si="1"/>
        <v>3740</v>
      </c>
      <c r="K10" s="14" t="s">
        <v>19</v>
      </c>
      <c r="L10" s="14" t="s">
        <v>20</v>
      </c>
      <c r="M10" s="16" t="s">
        <v>21</v>
      </c>
      <c r="N10" s="17">
        <f t="shared" si="2"/>
        <v>0.05</v>
      </c>
    </row>
    <row r="11" ht="22.5" spans="1:14">
      <c r="A11" s="9">
        <v>6</v>
      </c>
      <c r="B11" s="10" t="s">
        <v>29</v>
      </c>
      <c r="C11" s="10">
        <v>386629</v>
      </c>
      <c r="D11" s="10" t="s">
        <v>18</v>
      </c>
      <c r="E11" s="9">
        <v>37</v>
      </c>
      <c r="F11" s="9">
        <v>0</v>
      </c>
      <c r="G11" s="9">
        <v>37</v>
      </c>
      <c r="H11" s="11">
        <f t="shared" si="0"/>
        <v>74</v>
      </c>
      <c r="I11" s="14">
        <v>6.8</v>
      </c>
      <c r="J11" s="15">
        <f t="shared" si="1"/>
        <v>503.2</v>
      </c>
      <c r="K11" s="14" t="s">
        <v>19</v>
      </c>
      <c r="L11" s="14" t="s">
        <v>20</v>
      </c>
      <c r="M11" s="16" t="s">
        <v>21</v>
      </c>
      <c r="N11" s="17">
        <f t="shared" si="2"/>
        <v>0.02</v>
      </c>
    </row>
    <row r="12" ht="56.25" spans="1:14">
      <c r="A12" s="9">
        <v>7</v>
      </c>
      <c r="B12" s="10" t="s">
        <v>30</v>
      </c>
      <c r="C12" s="10">
        <v>341273</v>
      </c>
      <c r="D12" s="10" t="s">
        <v>18</v>
      </c>
      <c r="E12" s="9">
        <v>2</v>
      </c>
      <c r="F12" s="9">
        <v>2</v>
      </c>
      <c r="G12" s="9">
        <v>2</v>
      </c>
      <c r="H12" s="11">
        <f t="shared" si="0"/>
        <v>6</v>
      </c>
      <c r="I12" s="14">
        <v>88.69</v>
      </c>
      <c r="J12" s="15">
        <f t="shared" si="1"/>
        <v>532.14</v>
      </c>
      <c r="K12" s="14" t="s">
        <v>19</v>
      </c>
      <c r="L12" s="14" t="s">
        <v>20</v>
      </c>
      <c r="M12" s="16" t="s">
        <v>21</v>
      </c>
      <c r="N12" s="17">
        <f t="shared" si="2"/>
        <v>0.1</v>
      </c>
    </row>
    <row r="13" ht="78.75" spans="1:14">
      <c r="A13" s="9">
        <v>8</v>
      </c>
      <c r="B13" s="10" t="s">
        <v>31</v>
      </c>
      <c r="C13" s="10">
        <v>430398</v>
      </c>
      <c r="D13" s="10" t="s">
        <v>18</v>
      </c>
      <c r="E13" s="9">
        <v>2</v>
      </c>
      <c r="F13" s="9">
        <v>2</v>
      </c>
      <c r="G13" s="9">
        <v>2</v>
      </c>
      <c r="H13" s="11">
        <f t="shared" si="0"/>
        <v>6</v>
      </c>
      <c r="I13" s="14">
        <v>100.99</v>
      </c>
      <c r="J13" s="15">
        <f t="shared" si="1"/>
        <v>605.94</v>
      </c>
      <c r="K13" s="14" t="s">
        <v>19</v>
      </c>
      <c r="L13" s="14" t="s">
        <v>20</v>
      </c>
      <c r="M13" s="16" t="s">
        <v>21</v>
      </c>
      <c r="N13" s="17">
        <f t="shared" si="2"/>
        <v>0.12</v>
      </c>
    </row>
    <row r="14" ht="67.5" spans="1:14">
      <c r="A14" s="9">
        <v>9</v>
      </c>
      <c r="B14" s="10" t="s">
        <v>32</v>
      </c>
      <c r="C14" s="10">
        <v>344468</v>
      </c>
      <c r="D14" s="10" t="s">
        <v>18</v>
      </c>
      <c r="E14" s="9">
        <v>2</v>
      </c>
      <c r="F14" s="9">
        <v>0</v>
      </c>
      <c r="G14" s="9">
        <v>2</v>
      </c>
      <c r="H14" s="11">
        <f t="shared" si="0"/>
        <v>4</v>
      </c>
      <c r="I14" s="14">
        <v>83.67</v>
      </c>
      <c r="J14" s="15">
        <f t="shared" si="1"/>
        <v>334.68</v>
      </c>
      <c r="K14" s="14" t="s">
        <v>19</v>
      </c>
      <c r="L14" s="14" t="s">
        <v>20</v>
      </c>
      <c r="M14" s="16" t="s">
        <v>21</v>
      </c>
      <c r="N14" s="17">
        <f t="shared" si="2"/>
        <v>0.1</v>
      </c>
    </row>
    <row r="15" ht="78.75" spans="1:14">
      <c r="A15" s="9">
        <v>10</v>
      </c>
      <c r="B15" s="10" t="s">
        <v>33</v>
      </c>
      <c r="C15" s="10">
        <v>368747</v>
      </c>
      <c r="D15" s="10" t="s">
        <v>34</v>
      </c>
      <c r="E15" s="9">
        <v>12</v>
      </c>
      <c r="F15" s="9">
        <v>0</v>
      </c>
      <c r="G15" s="9">
        <v>12</v>
      </c>
      <c r="H15" s="11">
        <f t="shared" si="0"/>
        <v>24</v>
      </c>
      <c r="I15" s="14">
        <v>16.48</v>
      </c>
      <c r="J15" s="15">
        <f t="shared" si="1"/>
        <v>395.52</v>
      </c>
      <c r="K15" s="14" t="s">
        <v>19</v>
      </c>
      <c r="L15" s="14" t="s">
        <v>20</v>
      </c>
      <c r="M15" s="16" t="s">
        <v>21</v>
      </c>
      <c r="N15" s="17">
        <f t="shared" si="2"/>
        <v>0.03</v>
      </c>
    </row>
    <row r="16" ht="67.5" spans="1:14">
      <c r="A16" s="9">
        <v>11</v>
      </c>
      <c r="B16" s="10" t="s">
        <v>35</v>
      </c>
      <c r="C16" s="10">
        <v>447661</v>
      </c>
      <c r="D16" s="10" t="s">
        <v>36</v>
      </c>
      <c r="E16" s="9">
        <v>3</v>
      </c>
      <c r="F16" s="9">
        <v>4</v>
      </c>
      <c r="G16" s="9">
        <v>3</v>
      </c>
      <c r="H16" s="11">
        <f t="shared" si="0"/>
        <v>10</v>
      </c>
      <c r="I16" s="14">
        <v>122.25</v>
      </c>
      <c r="J16" s="15">
        <f t="shared" si="1"/>
        <v>1222.5</v>
      </c>
      <c r="K16" s="14" t="s">
        <v>19</v>
      </c>
      <c r="L16" s="14" t="s">
        <v>20</v>
      </c>
      <c r="M16" s="16" t="s">
        <v>21</v>
      </c>
      <c r="N16" s="17">
        <f t="shared" si="2"/>
        <v>0.12</v>
      </c>
    </row>
    <row r="17" ht="22.5" spans="1:14">
      <c r="A17" s="9">
        <v>12</v>
      </c>
      <c r="B17" s="10" t="s">
        <v>37</v>
      </c>
      <c r="C17" s="10">
        <v>43265</v>
      </c>
      <c r="D17" s="10" t="s">
        <v>18</v>
      </c>
      <c r="E17" s="9">
        <v>25</v>
      </c>
      <c r="F17" s="9">
        <v>0</v>
      </c>
      <c r="G17" s="9">
        <v>25</v>
      </c>
      <c r="H17" s="11">
        <f t="shared" si="0"/>
        <v>50</v>
      </c>
      <c r="I17" s="14">
        <v>9.7</v>
      </c>
      <c r="J17" s="15">
        <f t="shared" si="1"/>
        <v>485</v>
      </c>
      <c r="K17" s="14" t="s">
        <v>19</v>
      </c>
      <c r="L17" s="14" t="s">
        <v>20</v>
      </c>
      <c r="M17" s="16" t="s">
        <v>21</v>
      </c>
      <c r="N17" s="17">
        <f t="shared" si="2"/>
        <v>0.02</v>
      </c>
    </row>
    <row r="18" ht="101.25" spans="1:14">
      <c r="A18" s="9">
        <v>13</v>
      </c>
      <c r="B18" s="10" t="s">
        <v>38</v>
      </c>
      <c r="C18" s="10">
        <v>303971</v>
      </c>
      <c r="D18" s="10" t="s">
        <v>28</v>
      </c>
      <c r="E18" s="9">
        <v>3</v>
      </c>
      <c r="F18" s="9">
        <v>2</v>
      </c>
      <c r="G18" s="9">
        <v>3</v>
      </c>
      <c r="H18" s="11">
        <f t="shared" si="0"/>
        <v>8</v>
      </c>
      <c r="I18" s="14">
        <v>21.72</v>
      </c>
      <c r="J18" s="15">
        <f t="shared" si="1"/>
        <v>173.76</v>
      </c>
      <c r="K18" s="14" t="s">
        <v>19</v>
      </c>
      <c r="L18" s="14" t="s">
        <v>20</v>
      </c>
      <c r="M18" s="16" t="s">
        <v>21</v>
      </c>
      <c r="N18" s="17">
        <f t="shared" si="2"/>
        <v>0.05</v>
      </c>
    </row>
    <row r="19" ht="22.5" spans="1:14">
      <c r="A19" s="9">
        <v>14</v>
      </c>
      <c r="B19" s="10" t="s">
        <v>39</v>
      </c>
      <c r="C19" s="10">
        <v>449827</v>
      </c>
      <c r="D19" s="10" t="s">
        <v>40</v>
      </c>
      <c r="E19" s="9">
        <v>25</v>
      </c>
      <c r="F19" s="9">
        <v>0</v>
      </c>
      <c r="G19" s="9">
        <v>25</v>
      </c>
      <c r="H19" s="11">
        <f t="shared" si="0"/>
        <v>50</v>
      </c>
      <c r="I19" s="14">
        <v>5.02</v>
      </c>
      <c r="J19" s="15">
        <f t="shared" si="1"/>
        <v>251</v>
      </c>
      <c r="K19" s="14" t="s">
        <v>19</v>
      </c>
      <c r="L19" s="14" t="s">
        <v>20</v>
      </c>
      <c r="M19" s="16" t="s">
        <v>21</v>
      </c>
      <c r="N19" s="17">
        <f t="shared" si="2"/>
        <v>0.02</v>
      </c>
    </row>
    <row r="20" ht="33.75" spans="1:14">
      <c r="A20" s="9">
        <v>15</v>
      </c>
      <c r="B20" s="10" t="s">
        <v>41</v>
      </c>
      <c r="C20" s="10">
        <v>356426</v>
      </c>
      <c r="D20" s="10" t="s">
        <v>18</v>
      </c>
      <c r="E20" s="9">
        <v>37</v>
      </c>
      <c r="F20" s="9">
        <v>0</v>
      </c>
      <c r="G20" s="9">
        <v>37</v>
      </c>
      <c r="H20" s="11">
        <f t="shared" si="0"/>
        <v>74</v>
      </c>
      <c r="I20" s="14">
        <v>45.37</v>
      </c>
      <c r="J20" s="15">
        <f t="shared" si="1"/>
        <v>3357.38</v>
      </c>
      <c r="K20" s="14" t="s">
        <v>19</v>
      </c>
      <c r="L20" s="14" t="s">
        <v>20</v>
      </c>
      <c r="M20" s="16" t="s">
        <v>21</v>
      </c>
      <c r="N20" s="17">
        <f t="shared" si="2"/>
        <v>0.05</v>
      </c>
    </row>
    <row r="21" ht="22.5" spans="1:14">
      <c r="A21" s="9">
        <v>16</v>
      </c>
      <c r="B21" s="10" t="s">
        <v>42</v>
      </c>
      <c r="C21" s="10">
        <v>391988</v>
      </c>
      <c r="D21" s="10" t="s">
        <v>43</v>
      </c>
      <c r="E21" s="9">
        <v>50</v>
      </c>
      <c r="F21" s="9">
        <v>0</v>
      </c>
      <c r="G21" s="9">
        <v>50</v>
      </c>
      <c r="H21" s="11">
        <f t="shared" si="0"/>
        <v>100</v>
      </c>
      <c r="I21" s="14">
        <v>9.13</v>
      </c>
      <c r="J21" s="15">
        <f t="shared" si="1"/>
        <v>913</v>
      </c>
      <c r="K21" s="14" t="s">
        <v>19</v>
      </c>
      <c r="L21" s="14" t="s">
        <v>20</v>
      </c>
      <c r="M21" s="16" t="s">
        <v>21</v>
      </c>
      <c r="N21" s="17">
        <f t="shared" si="2"/>
        <v>0.02</v>
      </c>
    </row>
    <row r="22" ht="33.75" spans="1:14">
      <c r="A22" s="9">
        <v>17</v>
      </c>
      <c r="B22" s="10" t="s">
        <v>44</v>
      </c>
      <c r="C22" s="10">
        <v>316271</v>
      </c>
      <c r="D22" s="10" t="s">
        <v>45</v>
      </c>
      <c r="E22" s="9">
        <v>16</v>
      </c>
      <c r="F22" s="9">
        <v>0</v>
      </c>
      <c r="G22" s="9">
        <v>16</v>
      </c>
      <c r="H22" s="11">
        <f t="shared" si="0"/>
        <v>32</v>
      </c>
      <c r="I22" s="14">
        <v>14.32</v>
      </c>
      <c r="J22" s="15">
        <f t="shared" si="1"/>
        <v>458.24</v>
      </c>
      <c r="K22" s="14" t="s">
        <v>19</v>
      </c>
      <c r="L22" s="14" t="s">
        <v>20</v>
      </c>
      <c r="M22" s="16" t="s">
        <v>21</v>
      </c>
      <c r="N22" s="17">
        <f t="shared" si="2"/>
        <v>0.03</v>
      </c>
    </row>
    <row r="23" ht="33.75" spans="1:14">
      <c r="A23" s="9">
        <v>18</v>
      </c>
      <c r="B23" s="10" t="s">
        <v>46</v>
      </c>
      <c r="C23" s="10">
        <v>284581</v>
      </c>
      <c r="D23" s="10" t="s">
        <v>34</v>
      </c>
      <c r="E23" s="9">
        <v>6</v>
      </c>
      <c r="F23" s="9">
        <v>0</v>
      </c>
      <c r="G23" s="9">
        <v>6</v>
      </c>
      <c r="H23" s="11">
        <f t="shared" si="0"/>
        <v>12</v>
      </c>
      <c r="I23" s="14">
        <v>35.61</v>
      </c>
      <c r="J23" s="15">
        <f t="shared" si="1"/>
        <v>427.32</v>
      </c>
      <c r="K23" s="14" t="s">
        <v>19</v>
      </c>
      <c r="L23" s="14" t="s">
        <v>20</v>
      </c>
      <c r="M23" s="16" t="s">
        <v>21</v>
      </c>
      <c r="N23" s="17">
        <f t="shared" si="2"/>
        <v>0.05</v>
      </c>
    </row>
    <row r="24" ht="22.5" spans="1:14">
      <c r="A24" s="9">
        <v>19</v>
      </c>
      <c r="B24" s="10" t="s">
        <v>47</v>
      </c>
      <c r="C24" s="10">
        <v>200390</v>
      </c>
      <c r="D24" s="10" t="s">
        <v>48</v>
      </c>
      <c r="E24" s="9">
        <v>2</v>
      </c>
      <c r="F24" s="9">
        <v>0</v>
      </c>
      <c r="G24" s="9">
        <v>2</v>
      </c>
      <c r="H24" s="11">
        <f t="shared" si="0"/>
        <v>4</v>
      </c>
      <c r="I24" s="14">
        <v>683.83</v>
      </c>
      <c r="J24" s="15">
        <f t="shared" si="1"/>
        <v>2735.32</v>
      </c>
      <c r="K24" s="14" t="s">
        <v>19</v>
      </c>
      <c r="L24" s="14" t="s">
        <v>20</v>
      </c>
      <c r="M24" s="16" t="s">
        <v>21</v>
      </c>
      <c r="N24" s="17">
        <f t="shared" si="2"/>
        <v>0.4</v>
      </c>
    </row>
    <row r="25" ht="56.25" spans="1:14">
      <c r="A25" s="9">
        <v>20</v>
      </c>
      <c r="B25" s="10" t="s">
        <v>49</v>
      </c>
      <c r="C25" s="10">
        <v>445051</v>
      </c>
      <c r="D25" s="10" t="s">
        <v>50</v>
      </c>
      <c r="E25" s="9">
        <v>50</v>
      </c>
      <c r="F25" s="9">
        <v>0</v>
      </c>
      <c r="G25" s="9">
        <v>50</v>
      </c>
      <c r="H25" s="11">
        <f t="shared" si="0"/>
        <v>100</v>
      </c>
      <c r="I25" s="14">
        <v>54.09</v>
      </c>
      <c r="J25" s="15">
        <f t="shared" si="1"/>
        <v>5409</v>
      </c>
      <c r="K25" s="14" t="s">
        <v>19</v>
      </c>
      <c r="L25" s="14" t="s">
        <v>20</v>
      </c>
      <c r="M25" s="16" t="s">
        <v>21</v>
      </c>
      <c r="N25" s="17">
        <f t="shared" si="2"/>
        <v>0.1</v>
      </c>
    </row>
    <row r="26" ht="112.5" spans="1:14">
      <c r="A26" s="9">
        <v>21</v>
      </c>
      <c r="B26" s="10" t="s">
        <v>51</v>
      </c>
      <c r="C26" s="10">
        <v>468541</v>
      </c>
      <c r="D26" s="10" t="s">
        <v>18</v>
      </c>
      <c r="E26" s="9">
        <v>25</v>
      </c>
      <c r="F26" s="9">
        <v>0</v>
      </c>
      <c r="G26" s="9">
        <v>25</v>
      </c>
      <c r="H26" s="11">
        <f t="shared" si="0"/>
        <v>50</v>
      </c>
      <c r="I26" s="14">
        <v>19.47</v>
      </c>
      <c r="J26" s="15">
        <f t="shared" si="1"/>
        <v>973.5</v>
      </c>
      <c r="K26" s="14" t="s">
        <v>19</v>
      </c>
      <c r="L26" s="14" t="s">
        <v>20</v>
      </c>
      <c r="M26" s="16" t="s">
        <v>21</v>
      </c>
      <c r="N26" s="17">
        <f t="shared" si="2"/>
        <v>0.03</v>
      </c>
    </row>
    <row r="27" ht="33.75" spans="1:14">
      <c r="A27" s="9">
        <v>22</v>
      </c>
      <c r="B27" s="10" t="s">
        <v>52</v>
      </c>
      <c r="C27" s="10">
        <v>30872</v>
      </c>
      <c r="D27" s="10" t="s">
        <v>18</v>
      </c>
      <c r="E27" s="9">
        <v>37</v>
      </c>
      <c r="F27" s="9">
        <v>0</v>
      </c>
      <c r="G27" s="9">
        <v>37</v>
      </c>
      <c r="H27" s="11">
        <f t="shared" si="0"/>
        <v>74</v>
      </c>
      <c r="I27" s="14">
        <v>9.06</v>
      </c>
      <c r="J27" s="15">
        <f t="shared" si="1"/>
        <v>670.44</v>
      </c>
      <c r="K27" s="14" t="s">
        <v>19</v>
      </c>
      <c r="L27" s="14" t="s">
        <v>20</v>
      </c>
      <c r="M27" s="16" t="s">
        <v>21</v>
      </c>
      <c r="N27" s="17">
        <f t="shared" si="2"/>
        <v>0.02</v>
      </c>
    </row>
    <row r="28" ht="56.25" spans="1:14">
      <c r="A28" s="9">
        <v>23</v>
      </c>
      <c r="B28" s="10" t="s">
        <v>53</v>
      </c>
      <c r="C28" s="10">
        <v>439070</v>
      </c>
      <c r="D28" s="10" t="s">
        <v>18</v>
      </c>
      <c r="E28" s="9">
        <v>25</v>
      </c>
      <c r="F28" s="9">
        <v>0</v>
      </c>
      <c r="G28" s="9">
        <v>25</v>
      </c>
      <c r="H28" s="11">
        <f t="shared" si="0"/>
        <v>50</v>
      </c>
      <c r="I28" s="14">
        <v>25.5</v>
      </c>
      <c r="J28" s="15">
        <f t="shared" si="1"/>
        <v>1275</v>
      </c>
      <c r="K28" s="14" t="s">
        <v>19</v>
      </c>
      <c r="L28" s="14" t="s">
        <v>20</v>
      </c>
      <c r="M28" s="16" t="s">
        <v>21</v>
      </c>
      <c r="N28" s="17">
        <f t="shared" si="2"/>
        <v>0.05</v>
      </c>
    </row>
    <row r="29" ht="67.5" spans="1:14">
      <c r="A29" s="9">
        <v>24</v>
      </c>
      <c r="B29" s="10" t="s">
        <v>54</v>
      </c>
      <c r="C29" s="10">
        <v>278330</v>
      </c>
      <c r="D29" s="10" t="s">
        <v>18</v>
      </c>
      <c r="E29" s="9">
        <v>25</v>
      </c>
      <c r="F29" s="9">
        <v>5</v>
      </c>
      <c r="G29" s="9">
        <v>25</v>
      </c>
      <c r="H29" s="11">
        <f t="shared" si="0"/>
        <v>55</v>
      </c>
      <c r="I29" s="14">
        <v>11.4</v>
      </c>
      <c r="J29" s="15">
        <f t="shared" si="1"/>
        <v>627</v>
      </c>
      <c r="K29" s="14" t="s">
        <v>19</v>
      </c>
      <c r="L29" s="14" t="s">
        <v>20</v>
      </c>
      <c r="M29" s="16" t="s">
        <v>21</v>
      </c>
      <c r="N29" s="17">
        <f t="shared" si="2"/>
        <v>0.03</v>
      </c>
    </row>
    <row r="30" spans="6:10">
      <c r="F30" s="12"/>
      <c r="G30" s="12"/>
      <c r="H30" s="12"/>
      <c r="I30" s="8" t="s">
        <v>55</v>
      </c>
      <c r="J30" s="18">
        <f>SUM(J6:J29)</f>
        <v>40582.38</v>
      </c>
    </row>
  </sheetData>
  <mergeCells count="3">
    <mergeCell ref="A1:N1"/>
    <mergeCell ref="A2:N2"/>
    <mergeCell ref="A3:N3"/>
  </mergeCells>
  <pageMargins left="0.236220472440945" right="0.236220472440945" top="0.748031496062992" bottom="0.748031496062992" header="0.31496062992126" footer="0.31496062992126"/>
  <pageSetup paperSize="9" fitToHeight="0" orientation="landscape"/>
  <headerFooter>
    <oddHeader>&amp;L&amp;G&amp;CPREGÃO ELETRÔNICO XX/2021  
&amp;R&amp;G</oddHeader>
    <oddFooter>&amp;L&amp;"-,Itálico"&amp;9ANEXO I-A- PLANILHA ESTIMATIVA DE QUANTIDADE E PREÇO&amp;R&amp;9&amp;P/&amp;N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Folha1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UFF</cp:lastModifiedBy>
  <dcterms:created xsi:type="dcterms:W3CDTF">2019-07-30T23:05:00Z</dcterms:created>
  <cp:lastPrinted>2021-01-19T13:03:00Z</cp:lastPrinted>
  <dcterms:modified xsi:type="dcterms:W3CDTF">2021-02-24T19:59:09Z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1046-11.2.0.9984</vt:lpwstr>
  </property>
</Properties>
</file>