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 L\Desktop\TRABALHO - UFF\PREGÃO 2022\PREGÃO 61 2022 - Materiais Químicos controlados pela PF\"/>
    </mc:Choice>
  </mc:AlternateContent>
  <bookViews>
    <workbookView xWindow="0" yWindow="0" windowWidth="20490" windowHeight="7620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K6" i="1" l="1"/>
  <c r="G6" i="1" l="1"/>
  <c r="G30" i="1" s="1"/>
</calcChain>
</file>

<file path=xl/sharedStrings.xml><?xml version="1.0" encoding="utf-8"?>
<sst xmlns="http://schemas.openxmlformats.org/spreadsheetml/2006/main" count="135" uniqueCount="53">
  <si>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</si>
  <si>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</si>
  <si>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</si>
  <si>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</si>
  <si>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</si>
  <si>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</si>
  <si>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</si>
  <si>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</si>
  <si>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</si>
  <si>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</si>
  <si>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</si>
  <si>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</si>
  <si>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</si>
  <si>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</si>
  <si>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</si>
  <si>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>ACETATO DE ETILA P.A. A.C.S - ASPECTO FÍSICO: LÍQUIDO INCOLOR, PESO MOLECULAR: 88,11 g/mol, FÓRMULA QUÍMICA: C4H8O2, Densidade: 0,897 g/cm³, Pureza mínima: 99,5% NÚMERO DE REFERÊNCIA: 141-78-6. Fornecimento em frasco de 1 litro</t>
  </si>
  <si>
    <t>ACETONA P.A. A.C.S. - Aspecto físico: líquido incolor, Fórmula química: C3H6O, Peso molecular: 58,08 g/mol, Densidade: 0,79 g/cm³ a 20°C, Pureza mínima: 99,5%, Número de referência química: CAS 67-64-1. Fornecimento em frasco de 1 litro</t>
  </si>
  <si>
    <t>ÁCIDO BÓRICO: 0,1N (SOLUÇÃO), densidade: 1,00 g/cm3, Fornecimento em frasco de 1 litro</t>
  </si>
  <si>
    <t>ÁCIDO FÓRMICO P.A. - Aspecto físico: líquido incolor, Peso molecular: 46,03 g/mol, Fórmula química: HCOOH, Teor mínimo: 85% Densidade: 1,195 g/cm³, Número de referência química CAS: 64-18-6. Fornecimento em frasco de 1 litro</t>
  </si>
  <si>
    <t>ÁCIDO FÓRMICO, ASPECTO FÍSICO LÍQUIDO INCOLOR, ODOR PENETRANTE, COMPOSIÇÃO QUÍMICA HCOOH, PESO MOLECULAR 46,03, TEOR DE PUREZA MÍNIMA DE 98%, Densidade: 1,22 g/cm3 (20 °C), NÚMERO DE REFERÊNCIA QUÍMICA CAS 64-18-6. Fornecimento em frasco de 1 litro</t>
  </si>
  <si>
    <t>ÁCIDO SULFÚRICO P.A A.C.S - ASPECTO FÍSICO: LÍQUIDO, FÓRMULA QUÍMICA: H2SO4, PESO MOLECULAR: 98,08 g/mol, PUREZA: 95- 99%, Densidade (98%): 1,84 g/cm3 (20 °C), NÚMERO DE REFERÊNCIA QUÍMICA: CAS 7664-93-9. Fornecimento em frasco de 1 litro</t>
  </si>
  <si>
    <t>ÁCIDO SULFÚRICO solução 2N. Concentração: 5,33%, Densidade: 1,04 g/cm3. Fornecimento em frasco de 1 litro</t>
  </si>
  <si>
    <t>ANESTÉSICO CLORIDRATO DE LIDOCAÍNA A 2%, COM EPINEFRINA 1:100.000, EM TUBETES PARA SERINGA CARPULE</t>
  </si>
  <si>
    <t>BOROHIDRETO DE SÓDIO (Hidreto de sódio e boro), ASPECTO FÍSICO PÓ BRANCO CRISTALINO, PESO MOLECULAR 37,83, FÓRMULA QUÍMICA NABH4, GRAU DE PUREZA MÍNIMA DE 98%, Densidade: 1,07 g/cm³, CARACTERÍSTICA ADICIONAL REAGENTE P.A., NÚMERO DE REFERÊNCIA QUÍMICA CAS 16940-66-2. Fornecimento em frasco de 100g</t>
  </si>
  <si>
    <t>Cloreto de Amônio P.A A.C.S ISO - Aspecto físico: sólido, Peso molecular: 53,49 g/mol, Fórmula química: NH4Cl, Pureza mínima: 99,5%, Densidade: 1,52 g/cm³ em 20°C. Número de referência química: CAS 12125-02-9. Fornecimento em frasco de 500g.</t>
  </si>
  <si>
    <t>Clorofórmio deuterado 99.8% com TMS e folha de prata. Quantidade: 100 mL Justificativa: Utilizado na solubilização de substâncias orgânicas para análises espectroscópicas por RMN (Ressonância Magnética Nuclear). Aspecto físico líquido límpido, incolor, odor agradável, peso molecular 120,38, fórmula química CDCl3 (clorofórmio deuterado), densidade: 1,5 g/cm3 (a 20°C), grau de pureza pureza isotópica de 99,8 atom % d, característica adicional com 0.03 % (v/v) TMS, número de referência química CAS 865-49-6</t>
  </si>
  <si>
    <t>CROMATO DE POTÁSSIO ANIDRO P.A A.C.S - ASPECTO FÍSICO: Sólido amarelo, FÓRMULA QUÍMICA: K2CrO4, PESO MOLECULAR: 194,20 g/mol, PUREZA MÍNIMA: 99%, DENSIDADE: 2,730 g/cm3. NÚMERO DE REFERÊNCIA QUÍMICA: CAS 7789-00-6. Fornecimento em frasco de 250g.</t>
  </si>
  <si>
    <t>DICLOROMETANO P.A.-A.C.S. - ASPECTO FÍSICO: LÍQUIDO INCOLOR, FÓRMULA QUÍMICA: CH2Cl2, densidade: 1,33 g/cm3 (a 20°C), PESO MOLECULAR: 84,93 g/mol PUREZA: 99,8%, NÚMERO DE REFERÊNCIA QUÍMICA CAS: 75-09-2. Fornecimento em frasco de 1 litro</t>
  </si>
  <si>
    <t>DICROMATO DE SÓDIO DIHIDRATADO P.A - Aspecto físico: pó cristalino laranja avermelhado, brilhante, Peso molecular: 297,99g/mol, Fórmula química: Na2Cr2O7. 2H2O (dihidratado), Grau de pureza mínima: 99%, Densidade: 2.350 g/cm3. Número de referência química: CAS 7789-12-0. Fornecimento em frasco de 500g.</t>
  </si>
  <si>
    <t>DIPIRONA SÓDICA INJETÁVEL 1G/2ML INJETÁVEL</t>
  </si>
  <si>
    <t>EFEDRINA 50MG/ML. AMPOLA 1,0 ML</t>
  </si>
  <si>
    <t>Fósforo vermelho - aspecto físico amorfo, pó vermelho, inodoro, fórmula química: P, peso molecular 30,97 g/mol, pureza mínima de 97%, densidade: 2,2 g/cm3, número de referência química cas 7723-14-0</t>
  </si>
  <si>
    <t>HIDRÓXIDO DE AMÔNIO P.A. A.C.S - Aspecto físico: líquido incolor, Peso molecular: 35,05 g/mol, Fórmula química: NH4OH, Teor de NH3entre 28 e 30%, densidade: 0,91 g/cm3, Número de referência química: cas 1336-21-6. Fornecimento em frasco de 1L</t>
  </si>
  <si>
    <t>LIDOCAÍNA 2% COM VASOCONSTRICTOR</t>
  </si>
  <si>
    <t>LIDOCAÍNA 2% GEL. LIDOCAÍNA 2% GEL. BISNAGA 30G</t>
  </si>
  <si>
    <t>LIDOCAÍNA 2% SEM VASOCONSTRICTOR. Estéril. Fornecido em frascos de 20 mL.</t>
  </si>
  <si>
    <t>MANITOL 20% (200 MG/ML). BOLSA PLÁSTICA DE 250 ML</t>
  </si>
  <si>
    <t>Manitol P.A - Aspecto físico: pó ou grânulo branco, cristalino, inodoro, Fórmula química: C6H14O6, Peso molecular 182,17, Pureza mínima de 99%, densidade relativa: 1,52 g/cm3, Número de referência química: CAS 69-65-8. Fornecimento em frasco de 500g</t>
  </si>
  <si>
    <t>Tolueno P.A A.C.S - Aspecto físico: líquido incolor, odor característico de benzeno, Composição química: C7H8, Peso molecular: 92,14 g/mol, Pureza mínima: 99,5%, Densidade: 0,87 g/cm3 (em 20°C), Número de referência química: CAS 108-88-3. Fornecimento em frasco de 1 litro</t>
  </si>
  <si>
    <t>frasco de 1 L</t>
  </si>
  <si>
    <t>emb. c/ 50 tubetes</t>
  </si>
  <si>
    <t>frasco de 100g</t>
  </si>
  <si>
    <t>frasco de 500g</t>
  </si>
  <si>
    <t>frasco de 100ml</t>
  </si>
  <si>
    <t>frasco de 250g</t>
  </si>
  <si>
    <t>AMPOLA DE 2,0 ML</t>
  </si>
  <si>
    <t>AMPOLA 1,0 ML</t>
  </si>
  <si>
    <t>FRASCO DE 20 ML</t>
  </si>
  <si>
    <t>BISNAGA 30G</t>
  </si>
  <si>
    <t>BOLSA PLÁSTICA DE 250 ML</t>
  </si>
  <si>
    <t>VALOR TOTAL</t>
  </si>
  <si>
    <t>SIM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</si>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</sst>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view="pageLayout" zoomScaleNormal="100" zoomScaleSheetLayoutView="80" workbookViewId="0">
      <selection activeCell="G6" sqref="G6"/>
    </sheetView>
  </sheetViews>
  <sheetFormatPr defaultColWidth="9.140625" defaultRowHeight="12.75" x14ac:dyDescent="0.2"/>
  <cols>
    <col min="1" max="1" width="4.28515625" style="2" customWidth="1"/>
    <col min="2" max="2" width="35.7109375" style="2" customWidth="1"/>
    <col min="3" max="3" width="9.7109375" style="2" customWidth="1"/>
    <col min="4" max="4" width="8.28515625" style="3" bestFit="1" customWidth="1"/>
    <col min="5" max="5" width="11.42578125" style="4" bestFit="1" customWidth="1"/>
    <col min="6" max="6" width="9.7109375" style="4" bestFit="1" customWidth="1"/>
    <col min="7" max="7" width="12.42578125" style="4" bestFit="1" customWidth="1"/>
    <col min="8" max="8" width="10.5703125" style="4" bestFit="1" customWidth="1"/>
    <col min="9" max="9" width="11.5703125" style="4" bestFit="1" customWidth="1"/>
    <col min="10" max="10" width="8.7109375" style="10" bestFit="1" customWidth="1"/>
    <col min="11" max="11" width="15" style="4" bestFit="1" customWidth="1"/>
    <col min="12" max="16384" width="9.140625" style="1"/>
  </cols>
  <sheetData>
    <row r="1" spans="1:1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">
      <c r="A3" s="14" t="s">
        <v>4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5" spans="1:11" ht="82.9" customHeight="1" x14ac:dyDescent="0.2">
      <c r="A5" s="7" t="s">
        <v>1</v>
      </c>
      <c r="B5" s="8" t="s">
        <v>5</v>
      </c>
      <c r="C5" s="8" t="s">
        <v>13</v>
      </c>
      <c r="D5" s="8" t="s">
        <v>2</v>
      </c>
      <c r="E5" s="8" t="s">
        <v>14</v>
      </c>
      <c r="F5" s="8" t="s">
        <v>7</v>
      </c>
      <c r="G5" s="8" t="s">
        <v>6</v>
      </c>
      <c r="H5" s="8" t="s">
        <v>8</v>
      </c>
      <c r="I5" s="8" t="s">
        <v>9</v>
      </c>
      <c r="J5" s="8" t="s">
        <v>10</v>
      </c>
      <c r="K5" s="8" t="s">
        <v>11</v>
      </c>
    </row>
    <row r="6" spans="1:11" ht="67.5" x14ac:dyDescent="0.2">
      <c r="A6" s="6">
        <v>1</v>
      </c>
      <c r="B6" s="5" t="s">
        <v>15</v>
      </c>
      <c r="C6" s="5">
        <v>380787</v>
      </c>
      <c r="D6" s="5" t="s">
        <v>39</v>
      </c>
      <c r="E6" s="5">
        <v>83</v>
      </c>
      <c r="F6" s="9">
        <v>59.95</v>
      </c>
      <c r="G6" s="9">
        <f>F6*E6</f>
        <v>4975.8500000000004</v>
      </c>
      <c r="H6" s="9" t="s">
        <v>51</v>
      </c>
      <c r="I6" s="9" t="s">
        <v>52</v>
      </c>
      <c r="J6" s="11" t="s">
        <v>12</v>
      </c>
      <c r="K6" s="12">
        <f>IF(F6&lt;0.01,"",IF(AND(F6&gt;=0.01,F6&lt;=5),0.01,IF(F6&lt;=10,0.02,IF(F6&lt;=20,0.03,IF(F6&lt;=50,0.05,IF(F6&lt;=100,0.1,IF(F6&lt;=200,0.12,IF(F6&lt;=500,0.2,IF(F6&lt;=1000,0.4,IF(F6&lt;=2000,0.5,IF(F6&lt;=5000,0.8,IF(F6&lt;=10000,F6*0.005,"Avaliação Específica"))))))))))))</f>
        <v>0.1</v>
      </c>
    </row>
    <row r="7" spans="1:11" ht="56.25" x14ac:dyDescent="0.2">
      <c r="A7" s="6">
        <v>2</v>
      </c>
      <c r="B7" s="5" t="s">
        <v>16</v>
      </c>
      <c r="C7" s="5">
        <v>345904</v>
      </c>
      <c r="D7" s="5" t="s">
        <v>39</v>
      </c>
      <c r="E7" s="5">
        <v>118</v>
      </c>
      <c r="F7" s="9">
        <v>41.05</v>
      </c>
      <c r="G7" s="9">
        <f t="shared" ref="G7:G29" si="0">F7*E7</f>
        <v>4843.8999999999996</v>
      </c>
      <c r="H7" s="9" t="s">
        <v>51</v>
      </c>
      <c r="I7" s="9" t="s">
        <v>52</v>
      </c>
      <c r="J7" s="11" t="s">
        <v>12</v>
      </c>
      <c r="K7" s="12">
        <f t="shared" ref="K7:K29" si="1">IF(F7&lt;0.01,"",IF(AND(F7&gt;=0.01,F7&lt;=5),0.01,IF(F7&lt;=10,0.02,IF(F7&lt;=20,0.03,IF(F7&lt;=50,0.05,IF(F7&lt;=100,0.1,IF(F7&lt;=200,0.12,IF(F7&lt;=500,0.2,IF(F7&lt;=1000,0.4,IF(F7&lt;=2000,0.5,IF(F7&lt;=5000,0.8,IF(F7&lt;=10000,F7*0.005,"Avaliação Específica"))))))))))))</f>
        <v>0.05</v>
      </c>
    </row>
    <row r="8" spans="1:11" ht="22.5" x14ac:dyDescent="0.2">
      <c r="A8" s="6">
        <v>3</v>
      </c>
      <c r="B8" s="5" t="s">
        <v>17</v>
      </c>
      <c r="C8" s="5">
        <v>426587</v>
      </c>
      <c r="D8" s="5" t="s">
        <v>39</v>
      </c>
      <c r="E8" s="5">
        <v>2</v>
      </c>
      <c r="F8" s="9">
        <v>69.430000000000007</v>
      </c>
      <c r="G8" s="9">
        <f t="shared" si="0"/>
        <v>138.86000000000001</v>
      </c>
      <c r="H8" s="9" t="s">
        <v>51</v>
      </c>
      <c r="I8" s="9" t="s">
        <v>52</v>
      </c>
      <c r="J8" s="11" t="s">
        <v>12</v>
      </c>
      <c r="K8" s="12">
        <f t="shared" si="1"/>
        <v>0.1</v>
      </c>
    </row>
    <row r="9" spans="1:11" ht="56.25" x14ac:dyDescent="0.2">
      <c r="A9" s="6">
        <v>4</v>
      </c>
      <c r="B9" s="5" t="s">
        <v>18</v>
      </c>
      <c r="C9" s="5">
        <v>380375</v>
      </c>
      <c r="D9" s="5" t="s">
        <v>39</v>
      </c>
      <c r="E9" s="5">
        <v>2</v>
      </c>
      <c r="F9" s="9">
        <v>90.35</v>
      </c>
      <c r="G9" s="9">
        <f t="shared" si="0"/>
        <v>180.7</v>
      </c>
      <c r="H9" s="9" t="s">
        <v>51</v>
      </c>
      <c r="I9" s="9" t="s">
        <v>52</v>
      </c>
      <c r="J9" s="11" t="s">
        <v>12</v>
      </c>
      <c r="K9" s="12">
        <f t="shared" si="1"/>
        <v>0.1</v>
      </c>
    </row>
    <row r="10" spans="1:11" ht="67.5" x14ac:dyDescent="0.2">
      <c r="A10" s="6">
        <v>5</v>
      </c>
      <c r="B10" s="5" t="s">
        <v>19</v>
      </c>
      <c r="C10" s="5">
        <v>380375</v>
      </c>
      <c r="D10" s="5" t="s">
        <v>39</v>
      </c>
      <c r="E10" s="5">
        <v>3</v>
      </c>
      <c r="F10" s="9">
        <v>199.99</v>
      </c>
      <c r="G10" s="9">
        <f t="shared" si="0"/>
        <v>599.97</v>
      </c>
      <c r="H10" s="9" t="s">
        <v>51</v>
      </c>
      <c r="I10" s="9" t="s">
        <v>52</v>
      </c>
      <c r="J10" s="11" t="s">
        <v>12</v>
      </c>
      <c r="K10" s="12">
        <f t="shared" si="1"/>
        <v>0.12</v>
      </c>
    </row>
    <row r="11" spans="1:11" ht="67.5" x14ac:dyDescent="0.2">
      <c r="A11" s="6">
        <v>6</v>
      </c>
      <c r="B11" s="5" t="s">
        <v>20</v>
      </c>
      <c r="C11" s="5">
        <v>380384</v>
      </c>
      <c r="D11" s="5" t="s">
        <v>39</v>
      </c>
      <c r="E11" s="5">
        <v>58</v>
      </c>
      <c r="F11" s="9">
        <v>57.98</v>
      </c>
      <c r="G11" s="9">
        <f t="shared" si="0"/>
        <v>3362.8399999999997</v>
      </c>
      <c r="H11" s="9" t="s">
        <v>51</v>
      </c>
      <c r="I11" s="9" t="s">
        <v>52</v>
      </c>
      <c r="J11" s="11" t="s">
        <v>12</v>
      </c>
      <c r="K11" s="12">
        <f t="shared" si="1"/>
        <v>0.1</v>
      </c>
    </row>
    <row r="12" spans="1:11" ht="33.75" x14ac:dyDescent="0.2">
      <c r="A12" s="6">
        <v>7</v>
      </c>
      <c r="B12" s="5" t="s">
        <v>21</v>
      </c>
      <c r="C12" s="5">
        <v>347289</v>
      </c>
      <c r="D12" s="5" t="s">
        <v>39</v>
      </c>
      <c r="E12" s="5">
        <v>2</v>
      </c>
      <c r="F12" s="9">
        <v>41.79</v>
      </c>
      <c r="G12" s="9">
        <f t="shared" si="0"/>
        <v>83.58</v>
      </c>
      <c r="H12" s="9" t="s">
        <v>51</v>
      </c>
      <c r="I12" s="9" t="s">
        <v>52</v>
      </c>
      <c r="J12" s="11" t="s">
        <v>12</v>
      </c>
      <c r="K12" s="12">
        <f t="shared" si="1"/>
        <v>0.05</v>
      </c>
    </row>
    <row r="13" spans="1:11" ht="33.75" x14ac:dyDescent="0.2">
      <c r="A13" s="6">
        <v>8</v>
      </c>
      <c r="B13" s="5" t="s">
        <v>22</v>
      </c>
      <c r="C13" s="5">
        <v>397428</v>
      </c>
      <c r="D13" s="5" t="s">
        <v>40</v>
      </c>
      <c r="E13" s="5">
        <v>71</v>
      </c>
      <c r="F13" s="9">
        <v>122.62</v>
      </c>
      <c r="G13" s="9">
        <f t="shared" si="0"/>
        <v>8706.02</v>
      </c>
      <c r="H13" s="9" t="s">
        <v>51</v>
      </c>
      <c r="I13" s="9" t="s">
        <v>52</v>
      </c>
      <c r="J13" s="11" t="s">
        <v>12</v>
      </c>
      <c r="K13" s="12">
        <f t="shared" si="1"/>
        <v>0.12</v>
      </c>
    </row>
    <row r="14" spans="1:11" ht="78.75" x14ac:dyDescent="0.2">
      <c r="A14" s="6">
        <v>9</v>
      </c>
      <c r="B14" s="5" t="s">
        <v>23</v>
      </c>
      <c r="C14" s="5">
        <v>412772</v>
      </c>
      <c r="D14" s="5" t="s">
        <v>41</v>
      </c>
      <c r="E14" s="5">
        <v>5</v>
      </c>
      <c r="F14" s="9">
        <v>249.99</v>
      </c>
      <c r="G14" s="9">
        <f t="shared" si="0"/>
        <v>1249.95</v>
      </c>
      <c r="H14" s="9" t="s">
        <v>51</v>
      </c>
      <c r="I14" s="9" t="s">
        <v>52</v>
      </c>
      <c r="J14" s="11" t="s">
        <v>12</v>
      </c>
      <c r="K14" s="12">
        <f t="shared" si="1"/>
        <v>0.2</v>
      </c>
    </row>
    <row r="15" spans="1:11" ht="67.5" x14ac:dyDescent="0.2">
      <c r="A15" s="6">
        <v>10</v>
      </c>
      <c r="B15" s="5" t="s">
        <v>24</v>
      </c>
      <c r="C15" s="5">
        <v>352801</v>
      </c>
      <c r="D15" s="5" t="s">
        <v>42</v>
      </c>
      <c r="E15" s="5">
        <v>7</v>
      </c>
      <c r="F15" s="9">
        <v>95.55</v>
      </c>
      <c r="G15" s="9">
        <f t="shared" si="0"/>
        <v>668.85</v>
      </c>
      <c r="H15" s="9" t="s">
        <v>51</v>
      </c>
      <c r="I15" s="9" t="s">
        <v>52</v>
      </c>
      <c r="J15" s="11" t="s">
        <v>12</v>
      </c>
      <c r="K15" s="12">
        <f t="shared" si="1"/>
        <v>0.1</v>
      </c>
    </row>
    <row r="16" spans="1:11" ht="123.75" x14ac:dyDescent="0.2">
      <c r="A16" s="6">
        <v>11</v>
      </c>
      <c r="B16" s="5" t="s">
        <v>25</v>
      </c>
      <c r="C16" s="5">
        <v>413610</v>
      </c>
      <c r="D16" s="5" t="s">
        <v>43</v>
      </c>
      <c r="E16" s="5">
        <v>2</v>
      </c>
      <c r="F16" s="9">
        <v>2535</v>
      </c>
      <c r="G16" s="9">
        <f t="shared" si="0"/>
        <v>5070</v>
      </c>
      <c r="H16" s="9" t="s">
        <v>51</v>
      </c>
      <c r="I16" s="9" t="s">
        <v>52</v>
      </c>
      <c r="J16" s="11" t="s">
        <v>12</v>
      </c>
      <c r="K16" s="12">
        <f t="shared" si="1"/>
        <v>0.8</v>
      </c>
    </row>
    <row r="17" spans="1:11" ht="67.5" x14ac:dyDescent="0.2">
      <c r="A17" s="6">
        <v>12</v>
      </c>
      <c r="B17" s="5" t="s">
        <v>26</v>
      </c>
      <c r="C17" s="5">
        <v>359256</v>
      </c>
      <c r="D17" s="5" t="s">
        <v>44</v>
      </c>
      <c r="E17" s="5">
        <v>4</v>
      </c>
      <c r="F17" s="9">
        <v>108.58</v>
      </c>
      <c r="G17" s="9">
        <f t="shared" si="0"/>
        <v>434.32</v>
      </c>
      <c r="H17" s="9" t="s">
        <v>51</v>
      </c>
      <c r="I17" s="9" t="s">
        <v>52</v>
      </c>
      <c r="J17" s="11" t="s">
        <v>12</v>
      </c>
      <c r="K17" s="12">
        <f t="shared" si="1"/>
        <v>0.12</v>
      </c>
    </row>
    <row r="18" spans="1:11" ht="67.5" x14ac:dyDescent="0.2">
      <c r="A18" s="6">
        <v>13</v>
      </c>
      <c r="B18" s="5" t="s">
        <v>27</v>
      </c>
      <c r="C18" s="5">
        <v>401024</v>
      </c>
      <c r="D18" s="5" t="s">
        <v>39</v>
      </c>
      <c r="E18" s="5">
        <v>41</v>
      </c>
      <c r="F18" s="9">
        <v>105.1</v>
      </c>
      <c r="G18" s="9">
        <f t="shared" si="0"/>
        <v>4309.0999999999995</v>
      </c>
      <c r="H18" s="9" t="s">
        <v>51</v>
      </c>
      <c r="I18" s="9" t="s">
        <v>52</v>
      </c>
      <c r="J18" s="11" t="s">
        <v>12</v>
      </c>
      <c r="K18" s="12">
        <f t="shared" si="1"/>
        <v>0.12</v>
      </c>
    </row>
    <row r="19" spans="1:11" ht="78.75" x14ac:dyDescent="0.2">
      <c r="A19" s="6">
        <v>14</v>
      </c>
      <c r="B19" s="5" t="s">
        <v>28</v>
      </c>
      <c r="C19" s="5">
        <v>376230</v>
      </c>
      <c r="D19" s="5" t="s">
        <v>42</v>
      </c>
      <c r="E19" s="5">
        <v>5</v>
      </c>
      <c r="F19" s="9">
        <v>42.34</v>
      </c>
      <c r="G19" s="9">
        <f t="shared" si="0"/>
        <v>211.70000000000002</v>
      </c>
      <c r="H19" s="9" t="s">
        <v>51</v>
      </c>
      <c r="I19" s="9" t="s">
        <v>52</v>
      </c>
      <c r="J19" s="11" t="s">
        <v>12</v>
      </c>
      <c r="K19" s="12">
        <f t="shared" si="1"/>
        <v>0.05</v>
      </c>
    </row>
    <row r="20" spans="1:11" ht="22.5" x14ac:dyDescent="0.2">
      <c r="A20" s="6">
        <v>15</v>
      </c>
      <c r="B20" s="5" t="s">
        <v>29</v>
      </c>
      <c r="C20" s="5">
        <v>410023</v>
      </c>
      <c r="D20" s="5" t="s">
        <v>45</v>
      </c>
      <c r="E20" s="5">
        <v>1250</v>
      </c>
      <c r="F20" s="9">
        <v>0.92</v>
      </c>
      <c r="G20" s="9">
        <f t="shared" si="0"/>
        <v>1150</v>
      </c>
      <c r="H20" s="9" t="s">
        <v>51</v>
      </c>
      <c r="I20" s="9" t="s">
        <v>52</v>
      </c>
      <c r="J20" s="11" t="s">
        <v>12</v>
      </c>
      <c r="K20" s="12">
        <f t="shared" si="1"/>
        <v>0.01</v>
      </c>
    </row>
    <row r="21" spans="1:11" ht="22.5" x14ac:dyDescent="0.2">
      <c r="A21" s="6">
        <v>16</v>
      </c>
      <c r="B21" s="5" t="s">
        <v>30</v>
      </c>
      <c r="C21" s="5">
        <v>287687</v>
      </c>
      <c r="D21" s="5" t="s">
        <v>46</v>
      </c>
      <c r="E21" s="5">
        <v>25</v>
      </c>
      <c r="F21" s="9">
        <v>2.87</v>
      </c>
      <c r="G21" s="9">
        <f t="shared" si="0"/>
        <v>71.75</v>
      </c>
      <c r="H21" s="9" t="s">
        <v>51</v>
      </c>
      <c r="I21" s="9" t="s">
        <v>52</v>
      </c>
      <c r="J21" s="11" t="s">
        <v>12</v>
      </c>
      <c r="K21" s="12">
        <f t="shared" si="1"/>
        <v>0.01</v>
      </c>
    </row>
    <row r="22" spans="1:11" ht="56.25" x14ac:dyDescent="0.2">
      <c r="A22" s="6">
        <v>17</v>
      </c>
      <c r="B22" s="5" t="s">
        <v>31</v>
      </c>
      <c r="C22" s="5">
        <v>373256</v>
      </c>
      <c r="D22" s="5" t="s">
        <v>42</v>
      </c>
      <c r="E22" s="5">
        <v>3</v>
      </c>
      <c r="F22" s="9">
        <v>692</v>
      </c>
      <c r="G22" s="9">
        <f t="shared" si="0"/>
        <v>2076</v>
      </c>
      <c r="H22" s="9" t="s">
        <v>51</v>
      </c>
      <c r="I22" s="9" t="s">
        <v>52</v>
      </c>
      <c r="J22" s="11" t="s">
        <v>12</v>
      </c>
      <c r="K22" s="12">
        <f t="shared" si="1"/>
        <v>0.4</v>
      </c>
    </row>
    <row r="23" spans="1:11" ht="67.5" x14ac:dyDescent="0.2">
      <c r="A23" s="6">
        <v>18</v>
      </c>
      <c r="B23" s="5" t="s">
        <v>32</v>
      </c>
      <c r="C23" s="5">
        <v>366499</v>
      </c>
      <c r="D23" s="5" t="s">
        <v>39</v>
      </c>
      <c r="E23" s="5">
        <v>35</v>
      </c>
      <c r="F23" s="9">
        <v>33.78</v>
      </c>
      <c r="G23" s="9">
        <f t="shared" si="0"/>
        <v>1182.3</v>
      </c>
      <c r="H23" s="9" t="s">
        <v>51</v>
      </c>
      <c r="I23" s="9" t="s">
        <v>52</v>
      </c>
      <c r="J23" s="11" t="s">
        <v>12</v>
      </c>
      <c r="K23" s="12">
        <f t="shared" si="1"/>
        <v>0.05</v>
      </c>
    </row>
    <row r="24" spans="1:11" ht="22.5" x14ac:dyDescent="0.2">
      <c r="A24" s="6">
        <v>19</v>
      </c>
      <c r="B24" s="5" t="s">
        <v>33</v>
      </c>
      <c r="C24" s="5">
        <v>269851</v>
      </c>
      <c r="D24" s="5" t="s">
        <v>47</v>
      </c>
      <c r="E24" s="5">
        <v>6</v>
      </c>
      <c r="F24" s="9">
        <v>15.2</v>
      </c>
      <c r="G24" s="9">
        <f t="shared" si="0"/>
        <v>91.199999999999989</v>
      </c>
      <c r="H24" s="9" t="s">
        <v>51</v>
      </c>
      <c r="I24" s="9" t="s">
        <v>52</v>
      </c>
      <c r="J24" s="11" t="s">
        <v>12</v>
      </c>
      <c r="K24" s="12">
        <f t="shared" si="1"/>
        <v>0.03</v>
      </c>
    </row>
    <row r="25" spans="1:11" ht="22.5" x14ac:dyDescent="0.2">
      <c r="A25" s="6">
        <v>20</v>
      </c>
      <c r="B25" s="5" t="s">
        <v>34</v>
      </c>
      <c r="C25" s="5">
        <v>269846</v>
      </c>
      <c r="D25" s="5" t="s">
        <v>48</v>
      </c>
      <c r="E25" s="5">
        <v>62</v>
      </c>
      <c r="F25" s="9">
        <v>3.31</v>
      </c>
      <c r="G25" s="9">
        <f t="shared" si="0"/>
        <v>205.22</v>
      </c>
      <c r="H25" s="9" t="s">
        <v>51</v>
      </c>
      <c r="I25" s="9" t="s">
        <v>52</v>
      </c>
      <c r="J25" s="11" t="s">
        <v>12</v>
      </c>
      <c r="K25" s="12">
        <f t="shared" si="1"/>
        <v>0.01</v>
      </c>
    </row>
    <row r="26" spans="1:11" ht="22.5" x14ac:dyDescent="0.2">
      <c r="A26" s="6">
        <v>21</v>
      </c>
      <c r="B26" s="5" t="s">
        <v>35</v>
      </c>
      <c r="C26" s="5">
        <v>269843</v>
      </c>
      <c r="D26" s="5" t="s">
        <v>47</v>
      </c>
      <c r="E26" s="5">
        <v>375</v>
      </c>
      <c r="F26" s="9">
        <v>12.51</v>
      </c>
      <c r="G26" s="9">
        <f t="shared" si="0"/>
        <v>4691.25</v>
      </c>
      <c r="H26" s="9" t="s">
        <v>51</v>
      </c>
      <c r="I26" s="9" t="s">
        <v>52</v>
      </c>
      <c r="J26" s="11" t="s">
        <v>12</v>
      </c>
      <c r="K26" s="12">
        <f t="shared" si="1"/>
        <v>0.03</v>
      </c>
    </row>
    <row r="27" spans="1:11" ht="33.75" x14ac:dyDescent="0.2">
      <c r="A27" s="6">
        <v>22</v>
      </c>
      <c r="B27" s="5" t="s">
        <v>36</v>
      </c>
      <c r="C27" s="5">
        <v>299675</v>
      </c>
      <c r="D27" s="5" t="s">
        <v>49</v>
      </c>
      <c r="E27" s="5">
        <v>25</v>
      </c>
      <c r="F27" s="9">
        <v>15.5</v>
      </c>
      <c r="G27" s="9">
        <f t="shared" si="0"/>
        <v>387.5</v>
      </c>
      <c r="H27" s="9" t="s">
        <v>51</v>
      </c>
      <c r="I27" s="9" t="s">
        <v>52</v>
      </c>
      <c r="J27" s="11" t="s">
        <v>12</v>
      </c>
      <c r="K27" s="12">
        <f t="shared" si="1"/>
        <v>0.03</v>
      </c>
    </row>
    <row r="28" spans="1:11" ht="67.5" x14ac:dyDescent="0.2">
      <c r="A28" s="6">
        <v>23</v>
      </c>
      <c r="B28" s="5" t="s">
        <v>37</v>
      </c>
      <c r="C28" s="5">
        <v>354211</v>
      </c>
      <c r="D28" s="5" t="s">
        <v>42</v>
      </c>
      <c r="E28" s="5">
        <v>3</v>
      </c>
      <c r="F28" s="9">
        <v>239</v>
      </c>
      <c r="G28" s="9">
        <f t="shared" si="0"/>
        <v>717</v>
      </c>
      <c r="H28" s="9" t="s">
        <v>51</v>
      </c>
      <c r="I28" s="9" t="s">
        <v>52</v>
      </c>
      <c r="J28" s="11" t="s">
        <v>12</v>
      </c>
      <c r="K28" s="12">
        <f t="shared" si="1"/>
        <v>0.2</v>
      </c>
    </row>
    <row r="29" spans="1:11" ht="67.5" x14ac:dyDescent="0.2">
      <c r="A29" s="6">
        <v>24</v>
      </c>
      <c r="B29" s="5" t="s">
        <v>38</v>
      </c>
      <c r="C29" s="5">
        <v>410342</v>
      </c>
      <c r="D29" s="5" t="s">
        <v>39</v>
      </c>
      <c r="E29" s="5">
        <v>31</v>
      </c>
      <c r="F29" s="9">
        <v>44.99</v>
      </c>
      <c r="G29" s="9">
        <f t="shared" si="0"/>
        <v>1394.69</v>
      </c>
      <c r="H29" s="9" t="s">
        <v>51</v>
      </c>
      <c r="I29" s="9" t="s">
        <v>52</v>
      </c>
      <c r="J29" s="11" t="s">
        <v>12</v>
      </c>
      <c r="K29" s="12">
        <f t="shared" si="1"/>
        <v>0.05</v>
      </c>
    </row>
    <row r="30" spans="1:11" ht="22.5" x14ac:dyDescent="0.2">
      <c r="A30" s="6"/>
      <c r="B30" s="5"/>
      <c r="C30" s="5"/>
      <c r="D30" s="5"/>
      <c r="E30" s="5"/>
      <c r="F30" s="8" t="s">
        <v>50</v>
      </c>
      <c r="G30" s="13">
        <f>SUM(G6:G29)</f>
        <v>46802.55</v>
      </c>
      <c r="H30" s="9"/>
      <c r="I30" s="9"/>
      <c r="J30" s="11"/>
      <c r="K30" s="12"/>
    </row>
  </sheetData>
  <mergeCells count="3">
    <mergeCell ref="A1:K1"/>
    <mergeCell ref="A2:K2"/>
    <mergeCell ref="A3:K3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&amp;L&amp;G&amp;CPREGÃO ELETRÔNICO 61/2022  
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Folha1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Lizieux</cp:lastModifiedBy>
  <cp:lastPrinted>2020-03-04T17:36:26Z</cp:lastPrinted>
  <dcterms:created xsi:type="dcterms:W3CDTF">2019-07-30T23:05:19Z</dcterms:created>
  <dcterms:modified xsi:type="dcterms:W3CDTF">2022-05-24T15:03:26Z</dcterms:modified>
</cp:coreProperties>
</file>