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ol L\Desktop\TRABALHO - UFF\PREGÃO 2021\PREGÃO 28 2021 - Mobiliário\"/>
    </mc:Choice>
  </mc:AlternateContent>
  <bookViews>
    <workbookView xWindow="0" yWindow="0" windowWidth="20490" windowHeight="7020"/>
  </bookViews>
  <sheets>
    <sheet name="Planilha final" sheetId="5"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8" i="5" l="1"/>
  <c r="G49" i="5"/>
  <c r="G50" i="5"/>
  <c r="G51" i="5"/>
  <c r="G52" i="5"/>
  <c r="G53" i="5"/>
  <c r="G54" i="5"/>
  <c r="G55" i="5"/>
  <c r="G56" i="5"/>
  <c r="G57" i="5"/>
  <c r="G58" i="5"/>
  <c r="G59" i="5"/>
  <c r="G60" i="5"/>
  <c r="G61" i="5"/>
  <c r="K47" i="5" l="1"/>
  <c r="K48" i="5"/>
  <c r="K49" i="5"/>
  <c r="K50" i="5"/>
  <c r="K51" i="5"/>
  <c r="K52" i="5"/>
  <c r="K53" i="5"/>
  <c r="K54" i="5"/>
  <c r="K55" i="5"/>
  <c r="K56" i="5"/>
  <c r="K57" i="5"/>
  <c r="K58" i="5"/>
  <c r="K59" i="5"/>
  <c r="K60" i="5"/>
  <c r="K61" i="5"/>
  <c r="G47" i="5"/>
  <c r="K46" i="5"/>
  <c r="G46" i="5"/>
  <c r="K45" i="5"/>
  <c r="G45" i="5"/>
  <c r="K44" i="5"/>
  <c r="G44" i="5"/>
  <c r="K43" i="5"/>
  <c r="G43" i="5"/>
  <c r="K42" i="5"/>
  <c r="G42" i="5"/>
  <c r="K41" i="5"/>
  <c r="E41" i="5"/>
  <c r="G41" i="5" s="1"/>
  <c r="K40" i="5"/>
  <c r="G40" i="5"/>
  <c r="K39" i="5"/>
  <c r="E39" i="5"/>
  <c r="G39" i="5" s="1"/>
  <c r="K38" i="5"/>
  <c r="G38" i="5"/>
  <c r="K37" i="5"/>
  <c r="G37" i="5"/>
  <c r="K36" i="5"/>
  <c r="G36" i="5"/>
  <c r="K35" i="5"/>
  <c r="G35" i="5"/>
  <c r="K34" i="5"/>
  <c r="G34" i="5"/>
  <c r="K33" i="5"/>
  <c r="G33" i="5"/>
  <c r="K32" i="5"/>
  <c r="G32" i="5"/>
  <c r="K31" i="5"/>
  <c r="G31" i="5"/>
  <c r="K30" i="5"/>
  <c r="G30" i="5"/>
  <c r="K29" i="5"/>
  <c r="G29" i="5"/>
  <c r="K28" i="5"/>
  <c r="G28" i="5"/>
  <c r="K27" i="5"/>
  <c r="G27" i="5"/>
  <c r="K26" i="5"/>
  <c r="G26" i="5"/>
  <c r="K25" i="5"/>
  <c r="G25" i="5"/>
  <c r="K24" i="5"/>
  <c r="G24" i="5"/>
  <c r="K23" i="5"/>
  <c r="G23" i="5"/>
  <c r="K22" i="5"/>
  <c r="G22" i="5"/>
  <c r="K21" i="5"/>
  <c r="G21" i="5"/>
  <c r="K20" i="5"/>
  <c r="G20" i="5"/>
  <c r="K19" i="5"/>
  <c r="E19" i="5"/>
  <c r="G19" i="5" s="1"/>
  <c r="K18" i="5"/>
  <c r="E18" i="5"/>
  <c r="G18" i="5" s="1"/>
  <c r="K17" i="5"/>
  <c r="G17" i="5"/>
  <c r="K16" i="5"/>
  <c r="G16" i="5"/>
  <c r="K15" i="5"/>
  <c r="E15" i="5"/>
  <c r="G15" i="5" s="1"/>
  <c r="K14" i="5"/>
  <c r="E14" i="5"/>
  <c r="G14" i="5" s="1"/>
  <c r="K13" i="5"/>
  <c r="G13" i="5"/>
  <c r="K12" i="5"/>
  <c r="E12" i="5"/>
  <c r="G12" i="5" s="1"/>
  <c r="K11" i="5"/>
  <c r="G11" i="5"/>
  <c r="K10" i="5"/>
  <c r="G10" i="5"/>
  <c r="K9" i="5"/>
  <c r="G9" i="5"/>
  <c r="K8" i="5"/>
  <c r="E8" i="5"/>
  <c r="G8" i="5" s="1"/>
  <c r="K7" i="5"/>
  <c r="E7" i="5"/>
  <c r="G7" i="5" s="1"/>
  <c r="K6" i="5"/>
  <c r="E6" i="5"/>
  <c r="G6" i="5" s="1"/>
  <c r="G62" i="5" l="1"/>
</calcChain>
</file>

<file path=xl/sharedStrings.xml><?xml version="1.0" encoding="utf-8"?>
<sst xmlns="http://schemas.openxmlformats.org/spreadsheetml/2006/main" count="295" uniqueCount="76">
  <si>
    <t>PRÓ-REITORIA DE ADMINISTRAÇÃO</t>
  </si>
  <si>
    <t>ITEM</t>
  </si>
  <si>
    <t>UNIDADE DE MEDIDA</t>
  </si>
  <si>
    <t>COORDENAÇÃO DE MATERIAIS</t>
  </si>
  <si>
    <t>ANEXO I-A - PLANILHA ESTIMATIVA DE DESCRIÇÃO E PREÇOS</t>
  </si>
  <si>
    <t>DESCRIÇÃO/ ESPECIFICAÇÃO</t>
  </si>
  <si>
    <t>VALOR DE REFERÊNCIA (total)(R$)</t>
  </si>
  <si>
    <t>VALOR DE REFERÊNCIA (unitário) (R$)</t>
  </si>
  <si>
    <t>Exclusivo ME/EPP (SIM ou NÂO) (abaixo de R$80.000,00)</t>
  </si>
  <si>
    <t>Margem de Preferência - Decreto 8538/2015 - Margem de até 25% - Duplicar o item</t>
  </si>
  <si>
    <t>Modo de Disputa da etapa de Lances</t>
  </si>
  <si>
    <t>Intervalo mínimo de diferença de valores entre os lances</t>
  </si>
  <si>
    <t>Aberto</t>
  </si>
  <si>
    <t>SUGESTÃO DE CATMAT</t>
  </si>
  <si>
    <t>QUANTIDADE TOTAL</t>
  </si>
  <si>
    <t>unidade</t>
  </si>
  <si>
    <t>Apoio ergonômico para os pés: com plataforma em material polipropileno de alta resistência e textura antiderrapante; o apoio para os pés não devem apresentar quinas vivas, dimensões da plataforma aproximadamente de 45cm x 30cm (podendo variar em +/- 10%); ajuste fácil de altura variando de aproximadamente 7cm a 14cm e ajuste fácil de inclinação de até 25º; pés preferencialmente de borracha ou algum material que não permita deslizar. Deve estar em total conformidade com a Norma Regulamentadora nº17 - Ergonomia.</t>
  </si>
  <si>
    <t>ARMÁRIO MÉDIO 1600 mm (altura) x 500mm (profundidade) x 800 mm (largura) - (COR A DEFINIR) Tampos: Em madeira MDP Tampos: Em madeira MDP (aglomerado) de 25 mm de espessura, revestida em laminado melamínico de baixa pressão texturizado em ambas as faces. Todas as bordas com acabamento em fita de PVC de 3 mm de espessura, colada a quente pelo sistema tipo holt-melt, com raio mínimo de 2,5 mm em todo seu perímetro. Estruturas: Fundo em madeira MDP (aglomerado) de 18 mm de espessura revestida em laminado melamínico de baixa pressão texturizado em ambas as faces. Laterais, base inferior e 04 prateleiras em madeira MDP (aglomerado) de 25 mm de espessura revestida em laminado melamínico de baixa pressão texturizado em ambas as faces. Laterais com regulagens para prateleiras através de 04 pinos metálicos encaixados nas laterais do armário e na parte inferior das prateleiras, oferecendo perfeito travamento. Acabamento das bordas em fita de PVC de 1 mm de espessura, sendo o acabamento das bordas frontais das prateleiras e das laterais em fita de PVC de 3 mm de espessura com raio mínimo de 2,5 mm, coladas a quente pelo sistema tipo holt-melt, em todo seu perímetro. Sapatas reguladoras de nível encaixada e fixada na base através de parafuso permitindo a regulagem da mesma tanto na parte interna como externa do armário. Portas: 02 portas de abrir com giro de 270ẃ (3 dobradiças em cada porta). Em madeira MDP (aglomerado) de 18 mm de espessura, revestida em laminado melamínico de baixa pressão texturizado em ambas as faces. Bordas com acabamento em fita de PVC de 3 mm de espessura, colada a quente pelo sistema tipo holt-melt, com raio mínimo de 2,5 mm em todo seu perímetro. Fechadura com travamento simultâneo superior e inferior tipo Cremona, fixada na porta do lado de direito de quem utiliza o armário e na porta do lado esquerdo dois batentes fabricados em chapa de aço fina frio com 1,2mm de espessura, com pintura epóxi na cor preto fosco. Puxadores do tipo Zamak niquelado redondo com forma côncava com aproximadamente 110 mm de comprimento. Montagem: As laterais, fundo, tampo e base inferior são ligados entre si pelo sistema mini-fix, possibilitando a montagem e desmontagem dos mesmos, várias vezes, sem perder a qualidade. Componentes metálicos: Para móveis que possuem peças metálicas, todas recebem pré-tratamento de desengraxe e tratamento nanocerâmico, preparando a superfície para receber a pintura. Aplicação pelo processo de deposição eletrostática com polimerização em estufa.</t>
  </si>
  <si>
    <t>BALCÃO DE ATENDIMENTO RETO, com 1100 mm de altura e 900 mm de comprimento; SEM Mesa na parte interna. Tampo superior do balcão em MDF de 25 mm com 300 mm (profundidade) x 900 mm (largura), fixado sobre o painel divisório, com revestimento de BP, com superfície texturizada, na cor a ser definida. Bordas encabeçadas por fitas de PVC ou ABS na mesma cor do revestimento do tampo, com raio mínimo de 2,5 mm. O acabamento da borda frontal deve ser arredondado com raio mínimo de 2,5mm. Estrutura em aço carbono SAE 1010/1020 com quatro apoios reguláveis no piso em polipropileno ou nylon injetado. referida norma. Com rodízio para fácil movimentação sobre o piso liso. COR A DEFINIR. Garantia de 5 anos.</t>
  </si>
  <si>
    <t>BANCO DE MADEIRA PARA JARDIM 13 RIPAS - COR DO VERNIZ A DEFINIR. Com 1,50m de comprimento; Com estrurura em aço cavalinho; Com selo INMETRO e Normas da ABNT. Cor a definir</t>
  </si>
  <si>
    <t>BANCOS PARA LABORATÓRIO. Bancos com regulagem de altura (55 a 80cm) com pistão a gás 260mm, assento redondo estofado em espuma injetada revestido em courvim. base em aço com chapa de nylon com 5 rodízios, giratória. Dimensões do assento: entre 40 e 53 cm de diâmetro, com encosto curvo, com aro para apoio dos pés; sem braços.</t>
  </si>
  <si>
    <t>Cadeira com assento e encosto modelo Diretor, com estrutura universitária palito, braço corsa P.U. com prancheta escamoteável e porta livros. Assento e encosto anatômico com espuma injetada. Estrutura na cor preta. Cadeira na qual seu assento e encosto é feito de madeira compensada multilaminado, moldado a quente com espessura de 10 mm, espuma injetada anatômica com densidade controlada de 50 a 60 Kg/m3, contra encosto forrado com vinil, bordas do assento e encosto protegidas por PVC Francis, estrutura 4 pés em aço em tubo 7/8x1, 20 com braço corsa em P.U. para prancheta escamoteável, prancheta em BP com espessura de 15 mm com bordas com fita retas, cor cristal com borda preta, portas livros. Tecido Poliéster. Cor a definir. Pesos e medidas ENCOSTO ASSENTO A.500mm L.490mm L.440mm P.490mm E.65mm E.65mm. No ato do empenho poderá ser solicitada cadeira para canhoto</t>
  </si>
  <si>
    <t>Cadeira empilhável tipo Staple. Descrição: com assento e encosto acolchoados e bem preenchidos por espuma injetável. Base metálica. Especificações: Cor da Base: Preta. Sem Braço. Material: Tecido. Alt. Min até assento 45cm. Alt. Min até encosto 92cm. Peso: 5,5 kg. Altura: 93cm. Largura: 42cm. Profundidade: 41cm. Cor a definir</t>
  </si>
  <si>
    <t>Cadeira fabricada em plástico polipropileno, na cor branca. Medidas: Largura: 33 cm x Altura: 87 cm x Profundidade: 40 cm. Deve possuir certificação OCP005 da ABNT e certificação do INMETRO, conforme NBR 14776:2013.</t>
  </si>
  <si>
    <t>CADEIRA FIXA 04 PÉS S/BRAÇOS, EM TECIDO. Assento e encosto anatômico dimensões mínimas do assento 450 mm prof. x 480mm larg. madeira anatômica em compensado laminado de alta qualidade, em multiplas lâminas com tratamento imunizante de 15 mm de espessura, prensada a quente, e, com alma de aço fixada ao assento. estofamento em espuma injetada em poliuretano de alta resistência, densidade média de 55 kg/m moldada anatomicamente, com apoio lombar, bordas arredondadas e sem grampos aparentes com seu contorno em perfil de abs do tipo macho e fêmea. espessura média da espuma 50mm. Cor a definir</t>
  </si>
  <si>
    <t>CADEIRA GIRATÓRIA TIPO DIRETOR (ESPALDAR ALTO) EM COURO SINTÉTICO. - Itens básicos: rodízio, apoio para braços, encosto, regulagem de altura do assento, do encosto e do apoio para braços. Assento: interno em compensado multilâminas de madeira moldada anatomicamente a quente com pressão de 10kgf por cmĠ e espessura de 10mm. Espuma em poliuretano flexível HR, isenta de CFC, alta resiliência, alta resistência a propagação de rasgo, alta tensão de alongamento e ruptura, baixa fadiga dinâmica e baixa deformação permanente, com densidade mínima de 50kg/mġ e moldada anatomicamente com espessura mínima de 50mm. Capa de proteção e acabamento injetada em polipropileno texturizado e borda frontal arredondada, que dispensam o uso do perfil de PVC. Revestimento em couro sintético na cor a ser definida. Fácil limpeza, alta resistência mecânica contra impactos e resistente a produtos químicos. Regulagem da profundidade do assento com variação de 50mm em no mínimo quatro posições, sem que o usuário precise levantar-se da cadeira. - Dimensões do assento: 480x480mm (+/-10mm). Regulagem de altura a gás, com variação mínima do curso de 100cm, coluna classe 4, em conformidade com a norma DIN 4550. - Encosto: interno em polipropileno injetado estrutural de grande resistência mecânica, conformado anatomicamente. Espuma em poliuretano flexível HR, isenta de CFC, alta resistência a propagação de rasgo, baixa deformação permanente, com densidade mínima de 45kg/mġ e moldada anatomicamente com saliência para apoio lombar e espessura mínima de 40mm. Revestimento em couro sintético na cor a ser definida. Fácil limpeza, alta resistência mecânica contra impactos e resistente a produtos químicos. - Dimensões do encosto: 470 x 510mm (+/-10mm) Suporte do encosto com regulagem de altura. Braços (ou apoia-braços): em poliuretano pré-polímero integral skin, texturizado. Suporte regulável, injetado em termoplástico composto texturizado e alma de aço estrutural. Deve possuir regulagem vertical com no mínimo 7 estágios e curso mínimo de 5,5cm, e regulagem para distância interna entre os braços. - Dimensões: Comprimento: mínimo de 23cm, máximo de 27cm. Largura: mínima de 6cm, máxima de 9cm. Base: equipada com cinco patas confeccionadas em nylon. Acabamento texturizado, totalmente em aço. Rodízios duplos com duplo giro com rodas de 5cm de diâmetro em nylon 6. Eixo horizontal em aço trefilado 1010/1020 com diâmetro de 8mm. Pintura: as partes metálicas devem possuir acabamento em pintura eletrostática em epóxi na cor a ser definida com pré-tratamento antiferruginoso (fosfatizado). Mecanismo: com corpo injetado em liga de alumínio sob pressão e placa superior em chapa de aço estampada. Deve possuir movimento sincronizado entre o encosto e o assento com proporção de deslocamento de aproximadamente 2:1 respectivamente com possibilidade de travamento em no mínimo quatro posições OU desarticulado entre o encosto e o assento com inclinação do encosto variando entre 85o e 120o, por meio de alavanca posicionada na parte inferior do assento e sistema anti-impacto que impede o choque deste com o usuário ao ser desbloqueado. Certificações do produto: - ABNT-NBR 13962:2006 - especifica as características físicas e dimensionais e classifica as cadeiras para escritório. - ABNT-NBR 9178:2003 - Determinação das características de queima das espumas de poliuretano. - ABNT-NBR 8537:2003 - Norma que determina a densidade aparente de espumas flexíveis de poliuretano. Estes ensaios deverão ser realizados por laboratório acreditado pelo INMETRO (RBLE). NR-17  Laudo comprovando que o material está em conformidade com os parâmetros exigidos na NR-17, assinado por profissional qualificado. Selo FSC. Comprovação do uso de compensado de reflorestamento na confecção dos produtos. Garantia de cinco anos.</t>
  </si>
  <si>
    <t>CADEIRA POLIPROPILENO COM 4 PÉS. Encosto: Fundido em polipropileno com alta pressão, aditivado, permitindo suportar esforço mecânico de até 420 kg por impulso na diagonal de até 90ẃ. Devera possuir respiradores quadrados medindo aproximadamente 10x10 mm, na quantidade de 08 (oito) por fileira, e possuindo no mínimo 04 (quatro) fileiras. Distancia entre os furos de no mínimo 40 mm. Moldado em contorno vertebral com encaixes retangulares na estrutura, travamento com pino tampão no mesmo polipropileno aditivado. Medidas mínimas: largura 460 mm, altura 250 mm no eixo central da sua curvatura e espessura de 5 mm. Assento: Fundido em polipropileno com alta pressão, aditivado, permitindo suportar esforço mecânico de até 580 kg por impulso vertical de queda. Devera possuir respiradores quadrados medindo aproximadamente 10x10 mm, na quantidade de 08 (oito) por fileira, e possuindo no mínimo 01 (uma) fileira. Distância entre os furos de no mínimo 40 mm. Moldados com contornos ergonômicos para conforto das pernas, evitando pressão sanguínea. Fixado na estrutura através de presilhas já fundidas no próprio assento, além da colocação de 06 (seis) parafusos tipo AA cabeça chata e 04 (quatro) rebites de alumínio, o que permite uma super resistência quanto a qualquer tipo de esforço não convencional. Medidas mínimas: largura 460 mm e 410 mm de profundidade e espessura de 5 mm.ESTRUTURA (04 PÉS), confeccionadas em tubos de secção oblonga 16x30 em chapa de aço #16 (1,50 mm) é em chapa de aço #18 (1,20 mm). Tubo para sustentação do encosto recebe, na dobra, um reforço de tubo de secção circular 1/2  em chapa de aço #18 (1,20 mm). Peças soldados pelo processo MIG, que usa gás inerte para proteção da poça de fusão. Componentes Metálicos Todas as peças metálicas recebem um pré-tratamento onde são desengraxadas e logo após passam pelo processo nanocerâmico, que dão a estrutura metálica uma resistência maior a oxidação, e ajuda a maior aderência da tinta. Pintura epóxi-pó aplicada pelo processo de deposição eletrostática com polimerização em estufa. Montagem de fácil montagem com parafusos rebites para fixação do assento, recebem ponteira interna para acabamento dos tubos de aço.</t>
  </si>
  <si>
    <t>Cadeira presidente com rodízios - Itens básicos: rodízio, apoio para braços, encosto, regulagem de altura do assento, do encosto e do apoio para braços. - Outros itens que ajudam a garantir a qualidade da cadeira: espessura da espuma do assento e do encosto, tipo do revestimento, forma de fabricação, dimensões, regulagens, certificação do produto, tempo de garantia, tempo máximo da manutenção no período da garantia, discriminação do local e responsável por realizar a manutenção após término da garantia. - A escolha do revestimento da cadeira deve facilitar a higienização e atender às normas de biossegurança do setor solicitante. Especificação técnica: Assento: interno em compensado multilâminas de madeira moldada anatomicamente a quente com pressão de 10kgf por cm² e espessura de 10mm. Espuma em poliuretano flexível HR, isenta de CFC, alta resiliência, alta resistência a propagação de rasgo, alta tensão de alongamento e ruptura, baixa fadiga dinâmica e baixa deformação permanente, com densidade mínima de 50kg/m³ e moldada anatomicamente com espessura mínima de 50mm. Capa de proteção e acabamento injetada em polipropileno texturizado e borda frontal arredondada, que dispensam o uso do perfil de PVC. Revestimento em courvin ou poliéster na cor definida. Fácil limpeza, alta resistência mecânica contra impactos e resistente a produtos químicos. Dimensões do assento: Profundidade: mínima de 47cm, máxima de 50cm. Largura: mínima de 48cm, máxima de 58cm. Regulagem de altura a gás, com variação mínima do curso de 100cm, coluna classe 4, em conformidade com a norma DIN 4550. Encosto: interno em polipropileno injetado estrutural de grande resistência mecânica, conformado anatomicamente. Espuma em poliuretano flexível HR, isenta de CFC, alta resistência a propagação de rasgo, baixa deformação permanente, com densidade mínima de 45kg/m³ e moldada anatomicamente com saliência para apoio lombar e espessura mínima de 40mm. Revestimento em courvin ou poliéster na cor a ser definida. Fácil limpeza, alta resistência mecânica contra impactos e resistente a produtos químicos. Dimensões do encosto: Altura: mínima de 70cm, máxima de 78cm. Largura: mínima de 48cm, máxima de 58cm. Suporte do encosto com mecanismo regulável de inclinação e travamento. Braços (ou apoia-braços): em poliuretano pré-polímero integral skin, texturizado. Suporte regulável, injetado em termoplástico composto texturizado e alma de aço estrutural. Deve possuir regulagem vertical com no mínimo 3 estágios e curso mínimo de 5,5cm. Dimensões: Comprimento: mínimo de 23cm, máximo de 27cm. Largura: mínima de 6cm, máxima de 9cm. Base: equipada com cinco patas confeccionadas em nylon. Acabamento texturizado, totalmente em aço. Rodízios duplos com duplo giro com rodas de 5cm de diâmetro em nylon 6. Eixo horizontal em aço trefilado 1010/1020 com diâmetro de 8mm. Pintura: as partes metálicas devem possuir acabamento em pintura eletrostática em epóxi na cor a ser definida com pré-tratamento antiferruginoso (fosfatizado). Mecanismo: com corpo injetado em liga de alumínio sob pressão e placa superior em chapa de aço estampada. Deve possuir movimento sincronizado entre o encosto e o assento com proporção de deslocamento de aproximadamente 2:1 respectivamente com possibilidade de travamento em no mínimo quatro posições OU desarticulado entre o encosto e o assento com inclinação do encosto variando entre 85o e 120o, por meio de alavanca posicionada na parte inferior do assento e sistema anti-impacto que impede o choque deste com o usuário ao ser desbloqueado. Certificações do produto: - ABNT-NBR 13962:2006 - especifica as características físicas e dimensionais e classifica as cadeiras para escritório. - ABNT-NBR 9178:2003 - Determinação das características de queima das espumas de poliuretano. - ABNT-NBR 8537:2003 - Norma que determina a densidade aparente de espumas flexíveis de poliuretano. Estes ensaios deverão ser realizados por laboratório acreditado pelo INMETRO (RBLE). NR-17 – Laudo comprovando que o material está em conformidade com os parâmetros exigidos na NR-17, assinado por profissional qualificado. Selo FSC – Comprovação do uso de compensado de reflorestamento na confecção dos produtos. Garantia de cinco anos.</t>
  </si>
  <si>
    <t>CADEIRAS PARA POSTO DE TRABALHO COM COMPUTADOR: - Itens básicos: rodízio, apoio para braços, encosto, regulagem de altura do assento, do encosto e do apoio para braços. - Outros itens que ajudam a garantir a qualidade da cadeira: espessura da espuma do assento e do encosto, tipo do revestimento, forma de fabricação, dimensões, regulagens, certificação do produto, tempo de garantia, tempo máximo da manutenção no período da garantia, discriminação do local e responsável por realizar a manutenção após término da garantia. - A escolha do revestimento da cadeira deve facilitar a higienização e atender às normas de biossegurança do setor solicitante. Especificação técnica: Assento: interno em compensado multilâminas de madeira moldada anatomicamente a quente com pressão de 10kgf por cmĠ e espessura de 10mm. Espuma em poliuretano flexível HR, isenta de CFC, alta resiliência, alta resistência a propagação de rasgo, alta tensão de alongamento e ruptura, baixa fadiga dinâmica e baixa deformação permanente, com densidade mínima de 50kg/mġ e moldada anatomicamente com espessura mínima de 50mm. Capa de proteção e acabamento injetada em polipropileno texturizado e borda frontal arredondada, que dispensam o uso do perfil de PVC. Revestimento em courvin ou poliéster na cor definida. Fácil limpeza, alta resistência mecânica contra impactos e resistente a produtos químicos. Regulagem da profundidade do assento com variação de 50mm em no mínimo quatro posições, sem que o usuário precise levantar-se da cadeira. Dimensões do assento: Profundidade: mínima de 45cm, máxima de 49cm. Largura: mínima de 48cm, máxima de 58cm. Regulagem de altura a gás, com variação mínima do curso de 100cm, coluna classe 4, em conformidade com a norma DIN 4550. Encosto: interno em polipropileno injetado estrutural de grande resistência mecânica, conformado anatomicamente. Espuma em poliuretano flexível HR, isenta de CFC, alta resistência a propagação de rasgo, baixa deformação permanente, com densidade mínima de 45kg/mġ e moldada anatomicamente com saliência para apoio lombar e espessura mínima de 40mm. Revestimento em corvin ou poliéster na cor a ser definida. Fácil limpeza, alta resistência mecânica contra impactos e resistente a produtos químicos. Dimensões do encosto: Altura: mínima de 45cm, máxima de 49cm. Largura: mínima de 42cm, máxima de 46cm. Suporte do encosto com regulagem de altura. Braços (ou apoia-braços): em poliuretano pré-polímero integral skin, texturizado. Suporte regulável, injetado em termoplástico composto texturizado e alma de aço estrutural. Deve possuir regulagem vertical com no mínimo 7 estágios e curso mínimo de 5,5cm, e regulagem para distância interna entre os braços. Dimensões: Comprimento: mínimo de 23cm, máximo de 27cm. Largura: mínima de 6cm, máxima de 9cm. Base: equipada com cinco patas confeccionadas em nylon. Acabamento texturizado, totalmente em aço. Rodízios duplos com duplo giro com rodas de 5cm de diâmetro em nylon 6. Eixo horizontal em aço trefilado 1010/1020 com diâmetro de 8mm. Pintura: as partes metálicas devem possuir acabamento em pintura eletrostática em epóxi na cor a ser definida com pré-tratamento antiferruginoso (fosfatizado). Mecanismo: com corpo injetado em liga de alumínio sob pressão e placa superior em chapa de aço estampada. Deve possuir movimento sincronizado entre o encosto e o assento com proporção de deslocamento de aproximadamente 2:1 respectivamente com possibilidade de travamento em no mínimo quatro posições OU desarticulado entre o encosto e o assento com inclinação do encosto variando entre 85o e 120o, por meio de alavanca posicionada na parte inferior do assento e sistema anti-impacto que impede o choque deste com o usuário ao ser desbloqueado. Certificações do produto: - ABNT-NBR 13962:2006 - especifica as características físicas e dimensionais e classifica as cadeiras para escritório. - ABNT-NBR 9178:2003 - Determinação das características de queima das espumas de poliuretano. - ABNT-NBR 8537:2003 - Norma que determina a densidade aparente de espumas flexíveis de poliuretano. Estes ensaios deverão ser realizados por laboratório acreditado pelo INMETRO (RBLE). NR-17  Laudo comprovando que o material está em conformidade com os parâmetros exigidos na NR-17, assinado por profissional qualificado. Selo FSC  Comprovação do uso de compensado de reflorestamento na confecção dos produtos. Garantia de cinco anos.</t>
  </si>
  <si>
    <t>CLAVICULÁRIO 100 CHAVES. Com chaveiros e suportes numerados, e índice para identificação de cada chaveiro; fechaduras com duas chaves; corpo e portas em aço; com pintura epóxi na cor cinza; Capacidade: 100 chaves; Dimensões aproximadas: 52cm x 40cm x 9cm; Peso liq. aproximado do produto: 5,520kg Garantia do Fornecedor: 3 meses contra defeito de fabricação</t>
  </si>
  <si>
    <t>CONJUNTO UNIVERSITÁRIO ADULTO COM PRANCHETA LATERAL. Cadeira escolar com prancheta lateral fixa acoplada a estrutura. Composto por estrutura metálica, assento, encosto, porta-livros e prancheta plásticos na cor azul. A prancheta deve ser fabricada em ABS injetado com contra-tampo também injetado em Polipropileno nas dimensões 620 mm de comprimento por 318 mm de largura aproximadamente, permitindo a inserção de uma folha A4 rotacionada em 20° em sua superfície de trabalho. Tampo e contra-tampo devem ser encaixados um no outro por meio de 5 encaixes e fixados por meio de um parafuso para plástico abraçando entre eles a estrutura de suporte do conjunto. A altura da prancheta ao chão na região de apoio do cotovelo deve ser de aproximadamente 685 mm e a mesma deve possuir uma inclinação em torno de 10° com o plano horizontal afim de proporcionar maior conforto ergonômico ao usuário. O assento deve ser confeccionado em polipropileno copolímero (PP) injetado e moldado anatomicamente com acabamento texturizado. Suas dimensões aproximadas devem ser 465mm de largura, 420mm de profundidade com 5mm de espessura de parede. Deve possuir cantos arredondados e unir-se à estrutura por meio de 4 (quatro) parafuso 5x30 para plástico. A altura do assento até o chão deve ser de 460 mm aproximadamente. O encosto deve ser fabricado em polipropileno copolímero injetado e moldado anatomicamente com acabamento texturizado, com dimensões aproximadas de 460mm de largura por 330mm de altura, com espessura de parede de 5mm e cantos arredondados, unido à estrutura metálica pelo encaixe de dupla cavidade na parte posterior do encosto, sendo travado por dois pinos fixadores plásticos injetados em polipropileno copolímero, na cor do encosto, dispensando a presença de rebites ou parafusos. O encosto deve possuir furos para ventilação. O porta-livros deve ser produzido em polipropileno copolímero virgem pelo processo de injeção de termoplásticos. Ele deve ser totalmente fechado nas partes laterais e traseira e com aberturas para ventilação na parte inferior. A abertura frontal de acesso ao porta-livros deve medir aproximadamente 270mm x 85mm, e sua profundidade deve ser de 270mm. Deve acoplar-se ao assento através de abas que se prolongam da cesta e juntam-se com a estrutura onde serão fixadas por 2 parafusos. A estrutura deve ser fabricada em tubos de aço 1010/1020, sendo a base de ligação do assento e encosto e as pernas com tubos de secção oblonga 16x30 mm e espessura de parede de 1,5mm dobrados. Duas travessas horizontais em tubo de 22 mm de diâmetro e 1,2mm de espessura de parede que servirão de encaixe para o suporte da prancheta. Esse por sua vez deve ser fabricado em um tubo 19 mm de diâmetro e 1,2 mm de espessura de parede. Todas as peças da estrutura metálica devem ser unidas por solda MIG, tratadas em conjuntos de banhos químicos e pintadas com tinta epóxi (pó), o que garante proteção antioxidante e uma maior vida útil ao conjunto. Além disso todas as pontas dos tubos devem ser cobertas buchas plásticas. 
No ato do empenho poderá ser solicitada cadeira para canhoto. Garantia mínima de 5 anos.</t>
  </si>
  <si>
    <t>ESTAÇÃO DE TRABALHO, medindo lado A com 1000 mm, lado B com 1000 mm e prof.de 700mm e alt. 740 mm. (COR A DEFINIR) Tampo: Superfície sobreposta à estrutura. Em madeira MDP (aglomerado) de 25 mm de espessura, revestida em laminado melamínico de baixa pressão texturizado em ambas as faces. O acabamento da borda frontal deve ser arredondado com raio mínimo de 2,5mm. Fixação às estruturas laterais e central da mesa através de parafusos de aço e buchas metálicas. Painéis Frontais: 02 painéis frontais em madeira MDP (aglomerado) de 18 mm de espessura, revestida em laminado melamínico de baixa pressão texturizado em ambas as faces. Bordas com acabamento em fita de PVC de 1 mm de espessura, colada a quente pelo sistema holt-melt, em todo seu perímetro. Fixado às estruturas laterais e central da mesa através de rebites de repuxo de aço e parafusos de aço e buchas metálicas. Estruturas Laterais: Em madeira MDP (aglomerado) de 25 mm de espessura, revestida em laminado melamínico de baixa pressão texturizado em ambas as faces. Com acabamento em fita de PVC de 1 mm de espessura, colada a quente pelo sistema holt-melt em todo seu perímetro. Na parte inferior há colocação de rebites de repuxo de aço para adaptação de reguladores de nível. Estrutura Central: Em tubo de aço com seção quadrada 80x80 mm em chapa #16 (1,50 mm) de espessura. Colocação de rebite de repuxo de aço para adaptação de regulador de nível. Componentes metálicos: Para móveis que possuem peças metálicas, todas recebem pré-tratamento de desengraxe e tratamento nanocerâmico, preparando a superfície para receber a pintura. Aplicação pelo processo de deposição eletrostática com polimerização em estufa. Certificações: ABNT-NBR 13967:2011 - especifica as características físicas e dimensionais, e classifica estação de trabalho para escritório, incluindo os requisitos mecânicos de segurança e ergonômicos, bem como define os métodos de ensaio para atendimento destes requisitos. ABNT-NBR 13966:2008 - especifica as dimensões de mesas de escritório de uso geral, inclusive mesas de reuniões, os requisitos mecânicos, de segurança e ergonômicos para mesas de escritório. NR-17  Laudo comprovando que o material está em conformidade com os parâmetros exigidos na NR-17, assinado por profissional qualificado. Selo FSC  Comprovação do uso de compensado de reflorestamento na confecção dos produtos. Garantia de cinco anos.</t>
  </si>
  <si>
    <t>ESTAÇÃO DE TRABALHO, medindo lado A com 1400 mm, lado B com 1400 mm e prof. de 700mm e altura 740 mm. (COR A DEFINIR) Tampo: Superfície sobreposta à estrutura. Em madeira MDP (aglomerado) de 25 mm de espessura, revestida em laminado melamínico de baixa pressão texturizado em ambas as faces. O acabamento da borda frontal deve ser arredondado com raio mínimo de 2,5mm. Fixação às estruturas laterais e central da mesa através de parafusos de aço e buchas metálicas. Painéis Frontais: 02 painéis frontais em madeira MDP (aglomerado) de 18 mm de espessura, revestida em laminado melamínico de baixa pressão texturizado em ambas as faces. Bordas com acabamento em fita de PVC de 1 mm de espessura, colada a quente pelo sistema holt-melt, em todo seu perímetro. Fixado às estruturas laterais e central da mesa através de rebites de repuxo de aço e parafusos de aço e buchas metálicas. Estruturas Laterais: Em madeira MDP (aglomerado) de 25 mm de espessura, revestida em laminado melamínico de baixa pressão texturizado em ambas as faces. Com acabamento em fita de PVC de 1 mm de espessura, colada a quente pelo sistema holt-melt em todo seu perímetro. Na parte inferior há colocação de rebites de repuxo de aço para adaptação de reguladores de nível. Estrutura Central: Em tubo de aço com seção quadrada 80x80 mm em chapa #16 (1,50 mm) de espessura. Colocação de rebite de repuxo de aço para adaptação de regulador de nível. Componentes metálicos: Para móveis que possuem peças metálicas, todas recebem pré-tratamento de desengraxe e tratamento nanocerâmico, preparando a superfície para receber a pintura. Aplicação pelo processo de deposição eletrostática com polimerização em estufa. Certificações: ABNT-NBR 13967:2011 - especifica as características físicas e dimensionais, e classifica estação de trabalho para escritório, incluindo os requisitos mecânicos de segurança e ergonômicos, bem como define os métodos de ensaio para atendimento destes requisitos. ABNT-NBR 13966:2008 - especifica as dimensões de mesas de escritório de uso geral, inclusive mesas de reuniões, os requisitos mecânicos, de segurança e ergonômicos para mesas de escritório. NR-17  Laudo comprovando que o material está em conformidade com os parâmetros exigidos na NR-17, assinado por profissional qualificado. Selo FSC  Comprovação do uso de compensado de reflorestamento na confecção dos produtos. Garantia de cinco anos.</t>
  </si>
  <si>
    <t>Gaveteiro volante com 4 gavetas, corpo confeccionado em mdp termo estabilizado e prensado revestido em ambas as faces em laminado melaminico baixa pressão (bp). Sendo bordos encabeçados em filete 2 mm colado a quente em sistema hot melt a 200ẃ. Frentes confeccionadas em mdp termo­estabilizado, com espessura mínima de 18 mm, revestido em ambas as faces em laminado melamínico de baixa pressão (bp), sendo os bordos do conjunto com encabeçamento em fita de poliestireno de espessura 2 mm, coladas com adesivo hot melt a 200ẃ. O gaveteiro é dotado de frente fixa de 60 mm, confeccionadas em mdp termo­estabilizado, com espessura mínima de 18 mm, revestido em ambas as faces em laminado melamínico de baixa pressão (bp), sendo os bordos do conjunto com encabeçamento em fita de poliestireno de espessura 2 mm, coladas com adesivo hot melt a 200ẃ, sendo ela com uma fechadura com trava simultânea das gavetas, duas chaves escamoteáveis. Gavetas deslizam sobre corrediças metálicas com roldanas de nylon com stop, puxador frontal tipo alça. Gavetas (quatro gavetas), confeccionadas em chapa metálica dobrada com espessura de 0,6mm, com tratamento anti­ferruginoso em todas as partes metálicas deverão ser submetidas a um tratamento da superfície do componente metálico. Desengraxante em banhos de imersão eliminando óleos, graxas, ceras e cavacos, banho a quente (próximo a 90Ḟc). Lavagem em água corrente polimersão com transbordo para remover resíduos do banho desengraxante. Refinador de camada em imersão com a preparação para a fosfatização. Fosfatização a base de zinco em banhos de imersão com objetivo de formar cristais de zinco que tem como objetivo a perfeita ancoragem da tinta pó. Lavagem em água corrente em imersão com transbordo para remover o resíduo do banho do fosfato. Passivação em banhos de imersão formando um fechamento entre os cristais de zinco inibindo desta forma corrosões e preparando a superfície para receber a tinta em pó. Pintura eletrostática com resina híbrida epóxi poliester polimerizada em estufa a 220Ḟ durante no mínimo de 15 minutos, com camada aproximada de 90 a 120 micros de espessura, conferindo ao componente resistência à abrasão e intempéries. Base em tubo de aço fechado 1,2 mm, submetido a um pré­tratamento da superfície do componente metálico, desengraxante em banhos de imersão eliminando óleos, graxas, ceras e cavacos, banho a quente (próximo a 90Ḟc). Lavagem em água corrente polimersão com transbordo para remover resíduos do banho desengraxante. Refinador de camada em imersão com a preparação para a fosfatização. Fosfatização a base de zinco em banhos de imersão com objetivo de formar cristais de zinco que tem como objetivo a perfeita ancoragem da tinta pó. Lavagem em água corrente em imersão com transbordo para remover o resíduo do banho do fosfato. Passivação em banhos de imersão formando um fechamento entre os cristais de zinco inibindo desta forma corrosões e preparando a superfície para receber a tinta em pó. Pintura eletrostática com resina híbrida epóxi poliester polimerizada em estufa a 220Ḟ durante no mínimo de 15 minutos, com camada aproximada de 90 a 120 micros de espessura, conferindo ao componente resistência à abrasão e intempéries. Acabamento com sapatas niveladoras em nylon injetado com pino central em aço rosca m6 direto na base de aço corrigindo possíveis desníveis do piso. Em conformidade com a NR­17. Gaveteiro med: L 300 X P 510 X H 715mm. Medidas conforme norma ABNT: NBR 13961/2010.</t>
  </si>
  <si>
    <t>Kit para bandeiras, base em madeira, revestida em laminado na cor imbuia, acabamento com canopla cromada, sapata de aço inox para evitar contato direto com o solo. Medidas 24 cm X 15 cm x 46 cm (L x A x C). Acompanha 03 (três) mastros medindo 2,25 m de altura. Encaixe para mastro com espessura de 28 mm. Kit Indicado para bandeiras nos tamanhos 0,90 x 1,28m e 1,12 x 1,60m.</t>
  </si>
  <si>
    <t>MESA CABINE TELEMARKETING. Formato cabines individuais, para laboratório de informática, com tampo de 750 mm de altura. Em MDF de 25 mm, com medidas 800mm largura x 600 mm profundidade revestido com BP nas duas faces, superfície fosca texturizada na cor a ser definida. Passa-fios em polipropileno injetado. O acabamento da borda frontal deve ser arredondado com raio mínimo de 2,5mm. Estrutura confeccionada em MDF de 18 mm, revestido com BP nas duas faces na mesma cor e textura do tampo, com quatro apoios reguláveis no piso, em polipropileno injetado. Certificações: ABNT-NBR 13967:2011 - especifica as características físicas e dimensionais, e classifica estação de trabalho para escritório, incluindo os requisitos mecânicos de segurança e ergonômicos, bem como define os métodos de ensaio para atendimento destes requisitos. ABNT-NBR 13966:2008 - especifica as dimensões de mesas de escritório de uso geral, inclusive mesas de reuniões, os requisitos mecânicos, de segurança e ergonômicos para mesas de escritório. NR-17  Laudo comprovando que o material está em conformidade com os parâmetros exigidos na NR-17, assinado por profissional qualificado. Selo FSC  Comprovação do uso de compensado de reflorestamento na confecção dos produtos. Garantia de cinco anos.</t>
  </si>
  <si>
    <t>MESA DE REUNIÃO CIRCULAR, tampo em MDF de 25 mm, com 1000 mm de diâmetro. Com alt. 740 mm revestido com BP nas duas faces, superfície fosca texturizada, na cor a ser definida. O acabamento da borda frontal deve ser arredondado com raio mínimo de 2,5mm. Estrutura confeccionada em aço carbono SAE 1010/1020, em coluna central, com mínimo de quatro apoios reguláveis no piso em nylon injetado. Garantia de 5 anos.</t>
  </si>
  <si>
    <t>MESA ESCOLAR PARA CADEIRANTE. Constituída de estrutura metálica formada à partir de tubos de secção oblonga e circular e tampo fabricado em aglomerado BP com revestimento melamínico de Baixa Pressão com fitas de borda e porta-livros plástico. O tampo deve ter dimensões aproximadas de 900x600 mm fabricado em chapa de aglomerado BP de 18mm de espessura com revestimento melamínico Baixa Pressão, branco cristal em ambas as faces, com fita de borda de 3 mm de espessura com cantos arredondados com 6 porcas-garra alojadas diretamente no tampo. a altura do tampo até o chão deve ser de aproximadamente 820mm. Estrutura metálica da mesa deve ser confeccionada em tubos de aço 1010/1020, sendo a base do tampo um “u” de secção circular ø 31,75 mm com espessura de parede de 1,5 mm com 6 furos passantes de ø 7,0 mm, por esses furos devem ser inseridos parafusos cabeça panela fenda philips m6x45 mm que se fixarão nas porcas-garra do tampo. a esse “u” devem ser soldadas duas camisas metálicas de tubo oblongo 29x58mm e espessura de parede de 1,9mm unidas entre sí por um tubo oblongo 29x58mm com espessura de parede de 1,5mm. as pernas da mesas devem ser fabricadas com tubo oblongo 29x58mm espessura 1,9mm soldados aos pés da mesa fabricados em tubo de ø38,10mm e espessura de 1,5mm com ponteiras plásticas de acabamento padrão fde/fnde fixadas por meio de rebites tipo pop. a montagem das pernas da mesa ao conjunto estrutural do tampo deve ocorrer por meio de 4 parafusos, dois em cada perna. Todos os componentes da estrutura metálica devem ser fabricados em tubo de aço industrial, tratados por conjuntos de banhos químicos, e receber pintura epóxi em pó. O porta-livros deve ser injetado em polipropileno na cor cinza, medindo aproximadamente 503x302 sendo fixado na travessa por meio de 4 rebites de repuxe pop em alumínio com ø 4x10 mm.</t>
  </si>
  <si>
    <t>Mesa escolar quadrada estrutura reforçada em tubo de aço e tampo em madeira prensada do tipo MDF. 71 x 71 x 71 cm (AxLxC)</t>
  </si>
  <si>
    <t>Mesa fabricada em polipropileno, na cor branca, monobloco. Produto aditivado com Anti-Uv, resistente aos raios solares, empilhável, lavável. Dimensões do produto: 70x70x74 cm (Compr. X Larg. X Alt.).</t>
  </si>
  <si>
    <t>MESA PARA COMPUTADOR C/ 2 GAVETAS. Medidas: 1,40 largura x 0,70 prof x 0,74 m alt. (COR A DEFINIR) MESA Tampo: Superfície fosca sobreposta à estrutura. Em madeira MDP (aglomerado) de 25 mm de espessura, revestida em laminado melamínico de baixa pressão texturizado em ambas as faces. O acabamento da borda frontal deve ser arredondado com raio mínimo de 2,5mm. Fixação às estruturas laterais e central da mesa através de parafusos de aço e buchas metálicas. Painel Frontal: em madeira MDP (aglomerado) de 18 mm de espessura, revestida em laminado melamínico de baixa pressão texturizado em ambas as faces. Bordas com acabamento em fita de PVC de 1 mm de espessura, colada a quente pelo sistema holt-melt, em todo seu perímetro. Fixado às estruturas laterais e central da mesa através de rebites de repuxo de aço e parafusos de aço e buchas metálicas. Estrutura: Calha estrutural horizontal para passagem de fiação sob o tampo, permitindo o acesso a todo cabeamento de energia, lógico e telefônico, em chapa de aço, com furos para instalação de tomadas (energia, lógica e telefônica), fixação às estruturas laterais e central da mesa através de rebites de repuxo e parafusos de aço, medindo 120 mm de altura aproximadamente, com suportes para tomadas em chapa de aço fixados nas calhas através de encaixe. 02 estruturas laterais em aço em forma de "I". Estrutura vertical em chapa dobrada de aço #18 (1,20 mm) de espessura (mínimo), formando 02colunas paralelas em forma de pórtico distanciadas entre si em 120 mm, com fechamento lateral externo e interno removíveis para passagem de fiação em chapa dobrada de aço #22 (0,75 mm) de espessura(mínimo). Travamento superior do pórtico em tubo de aço com seção retangular 20x40 mm em chapa #18 (1,20 mm) de espessura (mínimo). Travamento inferior do pórtico em chapa de aço estampada no formato de arco, em chapa de aço #14 (1,90 mm) de espessura (mínimo), com extremidades arredondadas na mesma chapa. No travamento inferior colocação de rebites de repuxo de aço para adaptação de reguladores de nível. Componentes metálicos: Para móveis que possuem peças metálicas, todas recebem pré-tratamento de desengraxe e tratamento nanocerâmico, preparando a superfície para receber a pintura. Aplicação pelo processo de deposição eletrostática com polimerização em estufa. GAVETEIRO Fundo, laterais, base superior e base inferior em madeira MDP (aglomerado) de 18 mm de espessura, revestidos em laminado melamínico de baixa pressão texturizado em ambas as faces. Acabamento das bordas em fita de PVC de 1 mm de espessura, coladas a quente pelo sistema holt-melt, em todo seu perímetro.Gaveteiro fixo com 02 gavetas. Gavetas confeccionadas em chapa de aço #24 (0,60 mm) de espessura (mínimo), dobrada e soldada através de eletro-fusão, com deslizamento suave sobre corrediças em aço, roldanas em nylon e eixos em aço ou em madeira MDP (aglomerado) de 15 mm de espessura (mínimo), revestida em laminado melamínico de baixa pressão texturizado em ambas as faces. Frente das gavetas em madeira MDP (aglomerado) de 18 mm de espessura, revestida em laminado melamínico de baixa pressão texturizado em ambas as faces. Puxadores do tipo Zamak niquelado redondo com forma côncava com aproximadamente 110 mm de comprimento. Acabamento das bordas em fita de PVC de 3 mm de espessura, colada a quente pelo sistema holt-melt, com raio mínimo de 2,5 mm em todo seu perímetro. Fechadura com fechamento simultâneo das 02 gavetas, com 02 chaves dobráveis.Todas as peças metálicas recebem pré-tratamento de desengraxamento, decapagem e fosfatização, preparando a superfície para receber à pintura. Pintura epóxi-pó aplicada pelo processo de deposição eletrostática com polimerização em estufa, com acabamento preto liso.</t>
  </si>
  <si>
    <t>MESA PARA COMPUTADOR: Tampo: plano, em MDP ou MDF com revestimento em laminado melamínico de alta pressão (fórmica) nas duas faces, de cor clara. O acabamento da borda frontal deve ser arredondado com raio mínimo de 2,5mm. Dimensões: espessura mínima de 2,5cm; profundidade mínima de 60cm; largura mínima de 80cm; altura: entre 71cm e 76cm. Painel frontal sob o tampo no mesmo padrão de revestimento, de no mínimo 1,5cm. Pés em tubo de aço, com sapatas reguladoras de nível em nylon, com espessura mínima de 6mm. Estrutura sob o tampo confeccionada em aço, com quatro apoios reguláveis no piso e fixação do tampo e painel com buchas metálicas e parafusos. Certificações: ABNT-NBR 13967:2011 - especifica as características físicas e dimensionais, e classifica estação de trabalho para escritório, incluindo os requisitos mecânicos de segurança e ergonômicos, bem como define os métodos de ensaio para atendimento destes requisitos. ABNT-NBR 13966:2008 - especifica as dimensões de mesas de escritório de uso geral, inclusive mesas de reuniões, os requisitos mecânicos, de segurança e ergonômicos para mesas de escritório. NR-17  Laudo comprovando que o material está em conformidade com os parâmetros exigidos na NR-17, assinado por profissional qualificado. Selo FSC  Comprovação do uso de compensado de reflorestamento na confecção dos produtos. Garantia de cinco anos.</t>
  </si>
  <si>
    <t>MESA PARA IMPRESSORA EM MADEIRA. Tampo de 25mm Medidas: 0,62 x 0,47 x 0,74 cm. (COR A DEFINIR) Tampo: Superfície sobreposta à estrutura. Em madeira MDP (aglomerado) de 25 mm de espessura, revestida em laminado melamínico de baixa pressão texturizado em ambas as faces. Bordas com acabamento em fita de PVC de 3 mm de espessura, colada a quente pelo sistema holt-melt, com raio mínimo de 2,5 mm, em todo seu perímetro. Fixação às estruturas laterais e central da mesa através de parafusos de aço e buchas metálicas. Painel Frontal: Painel frontal em madeira MDP (aglomerado) de 18 mm de espessura, revestida em laminado melamínico de baixa pressão texturizado em ambas as faces. Bordas com acabamento em fita de PVC de 1 mm de espessura, colada a quente pelo sistema holt-melt, em todo seu perímetro. Fixado às estruturas laterais e central da mesa através de rebites de repuxo de aço e parafusos de aço e buchas metálicas. Estrutura: Calha estrutural horizontal para passagem de fiação sob o tampo, permitindo o acesso a todo cabeamento de energia, lógico e telefônico, em chapa de aço, com furos para instalação de tomadas (energia, lógica e telefônica), fixação às estruturas laterais e central da mesa através de rebites de repuxo e parafusos de aço, medindo 120 mm de altura aproximadamente, com suportes para tomadas em chapa de aço fixados nas calhas através de encaixe. 02 estruturas laterais em madeira MDP (aglomerado) de 25 mm de espessura, revestida em laminado melamínico de baixa pressão texturizado em ambas as faces. Borda em todo seu perímetro com acabamento em fita de PVC de 1 mm de espessura, colada a quente pelo sistema holt-melt, com raio mínimo de 1 mm em todo seu perímetro. Fixada às estruturas laterais da mesa através de parafusos de aço e buchas metálicas. Componentes metálicos: Para móveis que possuem peças metálicas, todas recebem pré-tratamento de desengraxe e tratamento nanocerâmico, preparando a superfície para receber a pintura. Aplicação pelo processo de deposição eletrostática com polimerização em estufa.</t>
  </si>
  <si>
    <t>Mesa Quadrada 90 x 90cm. Materiais: Base em aço. Tampo em MDP. LxAxP 90 X 74 X 90 cm. Cor: cinza</t>
  </si>
  <si>
    <t>Quadro Branco Fórmica Magnético 120x90cm com Moldura de Alumínio - Tela confeccionada em laminado melamínico branco que aceita escrita com marcadores para quadro branco e ação magnética sobreposta a uma chapa de MDF. Moldura confeccionada em alumínio natural anodizado, com sistema de cantoneira plástica que proporciona visual mais moderno e acabamento invisível dos parafusos.</t>
  </si>
  <si>
    <t>QUADRO BRANCO, MATERIAL FÓRMICA BRANCA BRILHANTE, COR MOLDURA NATURAL, LARGURA 120 CM, COMPRIMENTO 200 CM, TIPO FIXAÇÃO PAREDE, MATERIAL MOLDURA ALUMÍNIO CM, COMPONENTES ADICIONAIS COM CANALETA PARA SUPORTE CANETAS E APAGADOR.</t>
  </si>
  <si>
    <t>QUADRO BRANCO, MATERIAL FÓRMICA BRANCA BRILHANTE, COR MOLDURA NATURAL, LARGURA 120 CM, COMPRIMENTO 250 CM, TIPO FIXAÇÃO PAREDE, MATERIAL MOLDURA ALUMÍNIO CM, COMPONENTES ADICIONAIS COM CANALETA PARA SUPORTE CANETAS E APAGADOR.</t>
  </si>
  <si>
    <t>QUADRO BRANCO, MATERIAL FÓRMICA BRANCA BRILHANTE, COR MOLDURA NATURAL, LARGURA 120 CM, COMPRIMENTO 300 CM, TIPO FIXAÇÃO PAREDE, MATERIAL MOLDURA ALUMÍNIO CM, COMPONENTES ADICIONAIS COM CANALETA PARA SUPORTE CANETAS E APAGADOR.</t>
  </si>
  <si>
    <t>Quadro de aviso de cortiça, medindo 1,2M x 0,90M</t>
  </si>
  <si>
    <t>Quadro de lousa de vidro 300x120cm: lousa de vidro, material de vidro temperado com 8mm de espessura, liso para que a superfície em não deixe resíduos ou manchas, e pode ser utilizado por qualquer marcador para quadro branco. Cor do fundo branco, com canaleta para suporte de canetas e apagador. Tipo de fixação na parede, já preparado para isto, com fixadores e afastadores em alumínio, parafusos e buchas. Fixação em pelo menos 6 pontos: 4 nas pontas e 2 no meio, em cima e embaixo. Dimensões: 300cm de comprimento x 120cm de largura.</t>
  </si>
  <si>
    <t>Quadro Magnético vermelho 50x80 centímetros. Contendo furos para fixação na parede.</t>
  </si>
  <si>
    <t>Conjunto escolar composto de 01 (uma) mesa quadrada e 04 (quatro) cadeiras PARA ADULTO. Especificações da mesa: Mesa quadrada na cor azul. Largura total de 0,80m, profundidade total de 0,80m e altura de 0,76m. Medida do tampo superior: 80x80cm. Confecção do tampo em madeira com no mínimo 3cm de espessura. Confecção da estrutura da mesa em metal com pintura na cor cinza. Especificações das cadeiras: Kit de 4 (quarto) Cadeiras para adulto em polipropileno reforçado na cor azul e estrutura em metal com pintura na cor cinza. A cadeira deve ser capaz de suportar um adulto de até 120kg.</t>
  </si>
  <si>
    <t>conjunto</t>
  </si>
  <si>
    <t>Colchão com espuma extrafirme de densidade 33, com revestimento em napa ou courvin, cor azul, suporte de peso mínimo de 90kg, altura mínima de 14cm, comprimento de 1,88m, largura de 0,78cm.</t>
  </si>
  <si>
    <t>Colchão com espuma extrafirme de densidade 33, com revestimento em napa ou courvin, cor azul, suporte de peso mínimo de 90kg, altura mínima de 14cm, comprimento de 1,88m, largura de 0,88cm.</t>
  </si>
  <si>
    <t>Cama em madeira maciça, bitola dos pés 6x9 cm para colchão de solteiro 188x88 cm</t>
  </si>
  <si>
    <t>Beliche em madeira maciça, bitolas dos pés 6x9cm, barras de travessa 3x11,5cm, madeira interna 0,90 x 1,90 cm para colchão de solteiro de 188 x 88 cm</t>
  </si>
  <si>
    <t>Quadro branco de aviso mural magnético 90cm x 60cm: Quadro branco com moldura em alumínio natural e cantos plásticos, tampo em chapa de fibra de madeira, acabamento do tampo em chapa metálica galvanizada branca para uso de marcador de quadro branco.</t>
  </si>
  <si>
    <t>SIM</t>
  </si>
  <si>
    <t>NÃO</t>
  </si>
  <si>
    <t>VALOR TOTAL</t>
  </si>
  <si>
    <t>Mesa com 02 gavetas. Medidas: 1,20 largura x 0,60 prof x 0,75 m alt. (COR A DEFINIR) MESA Tampo: Superfície fosca sobreposta à estrutura. Em MDF de 25 mm de espessura, revestida em laminado melamínico claro de alta pressão texturizado em ambas as faces. O acabamento da borda frontal deve ser arredondado com raio mínimo de 2,5mm. Fixação às estruturas laterais e central da mesa através de parafusos de aço e buchas metálicas. Painel Frontal: em madeira MDP (aglomerado) de 18 mm de espessura, revestida em laminado melamínico de alta pressão texturizado em ambas as faces. Bordas com acabamento em fita de PVC de 1 mm de espessura, colada a quente pelo sistema holt-melt, em todo seu perímetro. Fixado às estruturas laterais e central da mesa através de rebites de repuxo de aço e parafusos de aço e buchas metálicas.Estrutura: Calha estrutural horizontal para passagem de fiação sob o tampo, permitindo o acesso a todo cabeamento de energia, lógico e telefônico, em chapa de aço, com furos para instalação de tomadas (energia, lógica e telefônica), fixação às estruturas laterais e central da mesa através de rebites de repuxo e parafusos de aço, medindo 120 mm de altura aproximadamente, com suportes para tomadas em chapa de aço fixados nas calhas através de encaixe. 02 estruturas laterais em aço em forma de "I". Estrutura vertical em chapa dobrada de aço #18 (1,20 mm) de espessura (mínimo), formando 02colunas paralelas em forma de pórtico distanciadas entre si em 120 mm, com fechamento lateral externo e interno removíveis para passagem de fiação em chapa dobrada de aço #22 (0,75 mm) de espessura(mínimo). Travamento superior do pórtico em tubo de aço com seção retangular 20x40 mm em chapa #18 (1,20 mm) de espessura (mínimo). Travamento inferior do pórtico em chapa de aço estampada no formato de arco, em chapa de aço #14 (1,90 mm) de espessura (mínimo), com extremidades arredondadas na mesma chapa. No travamento inferior colocação de rebites de repuxo de aço para adaptação de reguladores de nível. Componentes metálicos: Para móveis que possuem peças metálicas, todas recebem pré-tratamento de desengraxe e tratamento nanocerâmico, preparando a superfície para receber a pintura. Aplicação pelo processo de deposição eletrostática com polimerização em estufa. GAVETEIRO Fundo, laterais, base superior e base inferior em madeira MDP (aglomerado) de 18 mm de espessura, revestidos em laminado melamínico de alta pressão texturizado em ambas as faces. Acabamento das bordas em fita de PVC de 1 mm de espessura, coladas a quente pelo sistema holt-melt, em todo seu perímetro.Gaveteiro fixo com 04 gavetas. Gavetas confeccionadas em chapa de aço #24 (0,60 mm) de espessura (mínimo), dobrada e soldada através de eletro-fusão, com deslizamento suave sobre corrediças em aço, roldanas em nylon e eixos em aço ou em madeira MDP (aglomerado) de 15 mm de espessura (mínimo), revestida em laminado melamínico de baixa pressão texturizado em ambas as faces. Frente das gavetas em madeira MDP (aglomerado) de 18 mm de espessura, revestida em laminado melamínico de baixa pressão texturizado em ambas as faces. Puxadores do tipo Zamak niquelado redondo com forma côncava com aproximadamente 110 mm de comprimento. Acabamento das bordas em fita de PVC de 3 mm de espessura, colada a quente pelo sistema holt-melt, com raio mínimo de 2,5 mm em todo seu perímetro. Fechadura com fechamento simultâneo das 02 gavetas, com 02 chaves dobráveis.Todas as peças metálicas recebem pré-tratamento de desengraxamento, decapagem e fosfatização, preparando a superfície para receber à pintura. Pintura epóxi-pó aplicada pelo processo de deposição eletrostática com polimerização em estufa, com acabamento preto liso. Certificações: 
ABNT-NBR 13967:2011 - especifica as características físicas e dimensionais, e classifica estação de trabalho para escritório, incluindo os requisitos mecânicos de segurança e ergonômicos, bem como define os métodos de ensaio para atendimento destes requisitos.
ABNT-NBR 13966:2008 - especifica as dimensões de mesas de escritório de uso geral, inclusive mesas de reuniões, os requisitos mecânicos, de segurança e ergonômicos para mesas de escritório.
NR-17  Laudo comprovando que o material está em conformidade com os parâmetros exigidos na NR-17, assinado por profissional qualificado.
Selo FSC  Comprovação do uso de compensado de reflorestamento na confecção dos produtos. 
Garantia de cinco anos.</t>
  </si>
  <si>
    <t>ARMÁRIO EXTRA-ALTO 2100 mm (altura) x 420mm (profundidade) x 600 mm (largura). (COR A DEFINIR) Tampo em madeira MDP (aglomerado) de 25 mm de espessura, revestida em laminado melamínico de baixa pressão texturizado em ambas as faces. Borda frontal e posterior com acabamento em fita de PVC de 3 mm de espessura, colada a quente pelo sistema tipo holt-melt, com raio mínimo de 2,5 mm em todo seu perímetro. Bordas transversais com acabamento em fita de PVC de 1,5 mm de espessura, colada a quente pelo sistema tipo holt-melt, em todo seu perímetro. Estrutura, Fundo em madeira MDP (aglomerado) de 18 mm de espessura revestida em laminado melamínico de baixa pressão texturizado em ambas as faces. Laterais, base inferior e 05 prateleiras em madeira MDP (aglomerado) de 25 mm de espessura revestida em laminado melamínico de baixa pressão texturizado em ambas as faces. Laterais com regulagens para prateleiras através de 04 pinos metálicos nas laterais do armário oferecendo perfeito travamento. Acabamento das bordas em fita de PVC de 1 mm de espessura, sendo o acabamento das bordas frontais das prateleiras em fita de PVC de 3 mm de espessura com raio mínimo de 2,5 mm, coladas a quente pelo sistema tipo holt-melt, em todo seu perímetro. Rodapé com sapatas reguladoras de nível encaixada e fixada na base através de parafuso permitindo a regulagem da mesma tanto na parte interna como externa do armário. 02 portas de abrir com giro de 270ẃ (04 dobradiças em cada porta). Em madeira MDP (aglomerado) de 18 mm de espessura, revestida em laminado melamínico de baixa pressão texturizado em ambas as faces. Bordas com acabamento em fita de PVC de 3 mm de espessura, colada a quente pelo sistema tipo holt-melt, com raio mínimo de 2,5 mm em todo seu perímetro. Fechadura com travamento simultâneo superior e inferior tipo cremona. Puxadores do tipo Zamak niquelado redondo com forma côncava com aproximadamente 110 mm de comprimento. As laterais, fundo, tampo e base inferior são ligados entre si pelo sistema mini-fix e cavilhas, possibilitando a montagem e desmontagem dos mesmos, várias vezes, sem perder a qualidade. Todas as peças metálicas recebem pré-tratamento de desengraxamento, decapagem e fosfatização, preparando a superfície para receber à pintura. Pintura epóxi-pó aplicada pelo processo de deposição eletrostática com polimerização em estufa.</t>
  </si>
  <si>
    <t>Armário diretor fechado com porta de correr, tampo superior confeccionado em mdp termo estabilizado, com 25mm de espessura, revestido em ambas as faces em laminado melamínico de baixa pressão (bp). Os bordos do tampo são encabeçados em fita de poliestireno de espessura 2,5mm, coladas com adesivo hot melt a 200ẃ. Portas de correr confeccionadas em mdp termo estabilizada, com 18 mm de espessura, revestido em ambas as faces em laminado melamínico de baixa pressão (bp), sendo os bordos do conjunto com encabeçamento em fita de poliestireno de espessura 2 mm, colada com adesivo hot melt a 200ẃ. As portas correm sobre trilhos. Corpo (laterais, fundo, tampo inferior, uma prateleira fixa e três prateleiras móveis) confeccionado em mdp termo estabilizado com 18 mm de espessura, revestido em ambas as faces em laminado melamínico de baixa pressão (bp), sendo os bordos do conjunto com encabeçamento em fita de poliestireno de espessura 2 mm, coladas com adesivo hot melt a 200ẃ em todo contorno. As laterais devem ter furação para regulagem de prateleiras, sendo que a prateleira fixa deve ser travada por mini fix e suporte, e as prateleiras móveis devem ser apoiadas cada uma em no mínimo quatro suportes tipo cadeira metalizado. Base retangular fechada em tubo de aço 50x20x1,2 mm, submetido a um pré­tratamento das superfícies dos componentes metálicos. Desengraxante em banhos de imersão eliminando óleos, graxas, ceras e cavacos, banho a quente (próximo a 90Ḟc). Lavagem em água corrente polimersão com transbordo para remover resíduos do banho desengraxante. Refinador de camada em imersão com a preparação para a fosfatização. Fosfatização a base de zinco em banhos de imersão com objetivo de formar cristais de zinco que tem como objetivo a perfeita ancoragem da tinta pó. Lavagem em água corrente em imersão com transbordo para remover o resíduo do banho do fosfato. Passivação em banhos de imersão formando um fechamento entre os cristais de zinco inibindo desta forma corrosões e preparando a superfície para receber a tinta em pó. Pintura eletrostática com resina hibrida epóxi poliester polimerizada em estufa a 220Ḟ durante no mínimo de 15 minutos, com camada aproximada de 90 a 120 micros de espessura, conferindo ao componente resistência à abrasão e intempéries. Acabamento com sapatas articuláveis em pvc rígido, com sistema de fácil regulagem internamente no armário mesmo depois de montado, cuja função será contornar eventuais desníveis de piso. Apresentar certificado (original ou cópia autenticada) de conformidade NORMA ABNT: NBR 13961/2010. Armário med: L 900 X P 430 X H 2100.</t>
  </si>
  <si>
    <t>Cadeira para pessoa obesa. Estrutura longarina com 4 pés em estruturas de aço carbono, com tratamento anticorrosivo e
antiferruginoso e com pintura epóxi na cor azul, cinza ou preta, em tons a escolha no catalogo do fabricante. Assento: Profundidade
do assento mínima de 0,47 m e máxima de 0,51 m; largura do assento mínima de 0,75 m, medida entre as bordas laterais no terço
mais próximo do encosto. É admissível que o assento para pessoa obesa tenha a largura resultante de dois assentos comuns, desde
que seja superior a esta medida de 0,75 m; altura do assento mínima de 0,41 m e máxima de 0,45 m; ângulo de inclinação do assento
em relação ao plano horizontal de 2º a 5º; ângulo entre assento e encosto de 100º a 105º; provido de apoio de braços, altura entre
0,23 m e 0,27 m em relação ao assento. Os assentos devem suportar uma carga de 250 kg. Estrutura interna do assento em madeira
compensada multilaminada ou polipropileno injetado, estrutura interna de, no mínimo, 12 mm de espessura; espuma do assento em
poliuretano injetado e flexível com densidade entre 60 e 80 mm de espessura indeformável, densidade 45 Kg/m³, podendo ter uma
variação de +/- 5 kg; para suportar uma carga de 250 kg; revestimento do assento em vinil (também chamado de couro ecológico.</t>
  </si>
  <si>
    <t>Mesa de trabalho 200. Tampo: plano em MDF com revestimento em laminado melamínico de alta pressão nas duas faces, de cor clara. O acabamento da borda frontal deve ser arredondado com raio mínimo de 2,5mm. Dimensões: espessura mínima de 2,5cm; profundidade de 60cm; largura de 200cm; altura: 75cm. Painel frontal sob o tampo no mesmo padrão de revestimento, de no mínimo 15mm de espessura.Pés em tubo de aço, com sapatas reguladoras de nível em nylon, com espessura mínima de 6mm. Estrutura sob o tampo confeccionada em aço reforçado, com quatro apoios reguláveis no piso e fixação do tampo e painel com buchas metálicas e parafusos. Certificações: 
ABNT-NBR 13967:2011 - especifica as características físicas e dimensionais, e classifica estação de trabalho para escritório, incluindo os requisitos mecânicos de segurança e ergonômicos, bem como define os métodos de ensaio para atendimento destes requisitos.
ABNT-NBR 13966:2008 - especifica as dimensões de mesas de escritório de uso geral, inclusive mesas de reuniões, os requisitos mecânicos, de segurança e ergonômicos para mesas de escritório.
NR-17  Laudo comprovando que o material está em conformidade com os parâmetros exigidos na NR-17, assinado por profissional qualificado.
Selo FSC  Comprovação do uso de compensado de reflorestamento na confecção dos produtos. 
Garantia de cinco anos.</t>
  </si>
  <si>
    <t>Poltrona de auditório com prancheta escamoteável: Poltrona com assento retrátil para auditório, modelo com braços Duplos, de acordo com a norma NBR-15878 da ABNT, normas vigentes e planta, modelo para pessoas sem deficiência, apoia braços. Prancheta integrada na lateral da estrutura de formato trapezoidal, e espuma injetada, montagem em sequencia. Assento em compensado multilaminado resinado, moldado anatomicamente a quente com 14 mm de espessura. Possui curvatura na parte frontal do assento para evitar o estrangulamento na corrente sanguínea, na parte inferior tubo oblongo de mesma especificação dos pés laterais, com apoio redondo em numero de dois por assento, medindo 1,6 x 0,5 cm. Encosto compensado multilaminado resinado, moldado anatomicamente a quente com 14 mm de espessura com dupla curvatura anatômica de forma a permitir a acomodação das regiões dorsal e lombar, se adaptando melhor à coluna vertebral. Espuma injetada, anatomicamente em poliuretano flexível micro celular de alta resistência, isenta de CFC, com densidade controlada de 45 a 50 Kg/m3 com 60 mm de espessura média no assento e no encosto. Revestimento em tecido sintético de poliuretano, cec, sem costuras e fixados as madeiras por grampos com acabamento zincado, na cor azul, cinza ou preta, em tons a escolha no catalogo do fabricante. Lateral com a parte central em compensado de 10 mm, forrado conforme padrão do assento e encosto, ao centro, travamento em chapa de aço chata SAE 1020 com 22,5 x 2 cm, arrebitados ao centro em dois pontos de ambos os lados. Parte inferior com chapa própria para a fixação ao piso, em Aço SAE 1020. Estrutura de sustentação da cadeira em tubo de aço industrial SAE 1010/1020 oblongo FF 16x30mm com espessura da parede de 1,9 mm. Componentes metálicos unidos por solda do tipo MIG, formando um conjunto para posterior montagem por parafusos. Suporte basculante do assento em chapa de Aço SAE 1020 com espessura de 03 mm, e pino de Aço SAE 1213 com 10 mm de diâmetro, com duas porcas garras para sua fixação, sendo um de cada lado do assento. Suporte do encosto em chapa de Aço SAE 1020 com espessura de 04 mm, com duas porcas garras para sua fixação, sendo um de cada lado do encosto. Encosto com contracapa injetada em polipropileno copolímero preta, abas de perfil de 1,5 cm, texturizado, com sistema rápido de montagem e desmontagem, permitindo troca de tecido em caso de necessidade sem quebra ou troca da mesma. Parafusos de fixação do assento e encosto do tipo Sextavado Flangeado com trava, na bitola ¼”x 20fpp, eporcas de garra Dupla forjadas à frio, encravadas e rebitadas na madeira em ambos os lados. Batentes do final de curso do assento retrátil em Poliamida 6.0 natural na cor preta.
Apóia Braços injetados em Poliuretano Texturizado Integral Skin, sobre alma de Aço SAE 1020 tratada quimicamente. Prancheta escamoteavel em MDF 18 mm, na cor preta, acabamento lateral em perfil de PVC, podendo ser instalado em ambos os lados segundo a necessidade, quando não em uso, aloja-se internamente dentro do braço na lateral da poltrona. Os componentes metálicos devem possuir tratamento de superfície com fosfato de zinco, pintura a pó, do tipo híbrido poliéster - epóxi, atendendo norma ROHS, isenta de metais pesados, na cor preta, com camada de 60 mícrons, onde todas as peças são curadas em estufa, à temperatura de 200°C. Dimensões aproximadas do produto ofertado: - Altura do encosto – 450 mm. - Largura do encosto – 450 mm. - Largura do assento – 480 mm. - Profundidade do assento – 460 mm. - Altura total – 835 mm. - Profundidade total – 690 mm. - Largura total – 635 mm. - Altura do chão ao assento – 480 mm. Instalação inclusa.</t>
  </si>
  <si>
    <t>Poltrona de auditório para pessoa obesa com prancheta escamoteável: Poltrona com assento fixo para auditórios, modelo para pessoa obesa de acordo com as normas vigentes e planta, com apóia-braços duplos, integrados na lateral da estrutura de formato trapezoidal, e espuma injetada, montagem em sequencia. Assento rebatível em compensado multilaminado resinado, moldado anatomicamente aquente com 20 mm de espessura. Possui curvatura na parte frontal do assento para evitar o estrangulamento na corrente sanguínea, na parte inferior tubo oblongo de mesma especificação dos pés laterais, com apoio redondo em numero de dois por assento, medindo 1,6 x 0,5 cm. Encosto compensado multilaminado resinado, moldado anatomicamente a quente com 20 mm de espessura com dupla curvatura anatômica de forma a permitir a acomodação das regiões dorsal e lombar, se adaptando melhor à coluna vertebral. Espuma expandida, anatomicamente em poliuretano flexível micro celular de alta resistência, isenta de CFC, com densidade controlada de 33 Kg/m3 com 60 mm de espessura média no assento e no encosto. Revestimento em tecido sintético de poliuretano, cec, sem costuras e fixados as madeiras por grampos com acabamento zincado, na cor azul, cinza ou preta, em tons a escolha no catalogo do fabricante. Lateral com a parte central em compensado de 10 mm, forrado conforme padrão do assento e encosto, ao centro, travamento em chapa de aço chata SAE 1020 com 22,5 x 2 cm, arrebitados ao centro em dois pontos de ambos os lados. Parte inferior com chapa própria para a fixação ao piso, em Aço SAE 1020. Estrutura de sustentação da cadeira em tubo de aço industrial SAE 1010/1020 oblongo FF 16x30mm com espessura da parede de 1,90 mm. Componentes metálicos unidos por solda do tipo MIG, formando um conjunto para posterior montagem por parafusos. Suporte basculante do assento em chapa de Aço SAE 1020 com espessura de 03 mm, e pino de Aço SAE 1213 com 10 mm de diâmetro, com duas porcas garras para sua fixação, sendo um de cada lado do assento. Suporte do encosto em chapa de Aço SAE 1020 com espessura de 04 mm, com duas porcas garras para sua fixação, sendo um de cada lado do encosto. Encosto com contracapa em tecido de poliéster, parafusos de fixação do assento e encosto do tipo Sextavado Flangeado com trava, na bitola ¼”x 20fpp, e porcas de garra Dupla forjadas a frio, encravadas e rebitadas na madeira em ambos os lados”. Batentes do final de curso do assento retrátil em Poliamida 6.0 natural na cor preta. Apoia Braços injetados em Poliuretano TexturizadoIntegralSkin, sobre alma de Aço SAE 1020 tratada quimicamente. Prancheta escamoteavel em MDF 18 mm, na cor preta, acabamento lateral em perfil de PVC, podendo ser instalado em ambos os lados segundo a necessidade, quando não em uso, aloja-se internamente dentro do braço na lateral da poltrona. Os componentes metálicos devem possuir tratamento de superfície com fosfato de zinco, executado em linha automática de oito tanques, sem uso de produtos clorados para desengraxe, e com posterior tratamento de efluentes, de acordo com as normas ambientais, para dar melhor proteção contra corrosão e uma excelente ancoragem da tinta. A tinta utilizada para a pintura é em pó, do tipo híbrido poliéster - epóxi, atendendo norma ROHS, isenta de metais pesados, na cor preta, com camada de 60 mícrons, curadas em estufa, à temperatura de 200°C. Dimensões aproximadas do produto obeso: - Altura total da poltrona – 835 mm. - Altura do encosto – 450 mm. - Largura do encosto – 900 mm. - Largura total da poltrona – 1110 mm. - Altura total – 835 mm. - Profundidade total – 690 mm. - Profundidade do assento – 460 mm. - Largura do assento – 960 mm. - Altura do chão ao assento – 480 mm. Instalação inclusa.</t>
  </si>
  <si>
    <t>Mesa retangular com 1,40 larg. x 0,60 prof x 0,75m alt.  (COR A DEFINIR) Tampo: Superfície fosca sobreposta à estrutura em MDF com 18 mm de espessura, revestida em laminado melamínico de alta pressão texturizado em ambas as faces. O acabamento da borda frontal deve ser arredondado com raio mínimo de 2,5mm. Fixação às estruturas laterais e central da mesa através de parafusos de aço e buchas metálicas. Painel Frontal: em madeira MDP (aglomerado)  ou MDF de 18 mm de espessura, no mesmo padrão de revestimento do tampo. Bordas com acabamento em fita de PVC, colada a quente pelo sistema holt-melt, em todo seu perímetro. Fixado às estruturas laterais e central da mesa através de rebites de repuxo de aço e parafusos de aço e buchas metálicas. Estrutura: Calha estrutural horizontal para passagem de fiação sob o tampo, permitindo o acesso a todo cabeamento de energia, lógico e telefônico, em chapa de aço, com furos para instalação de tomadas (energia, lógica e telefônica), fixação às estruturas laterais e central da mesa através de rebites de repuxo e parafusos de aço, medindo 120 mm de altura aproximadamente, com suportes para tomadas em chapa de aço fixados nas calhas através de encaixe. 02 estruturas laterais em aço em formato "I". Estrutura vertical em chapa dobrada de aço #18 (1,20 mm) de espessura (mínimo), formando 02 colunas paralelas em forma de pórtico distanciadas entre si em 120 mm, com fechamento lateral externo e interno removíveis para passagem de fiação em chapa dobrada de aço #22 (0,75 mm) de espessura(mínimo). Travamento superior do pórtico em tubo de aço com seção retangular 20x40 mm em chapa #18 (1,20 mm) de espessura (mínimo). Travamento inferior do pórtico em chapa de aço estampada no formato de arco, em chapa de aço #14 (1,90 mm) de espessura (mínimo), com extremidades arredondadas na mesma chapa. No travamento inferior colocação de rebites de repuxo de aço para adaptação de reguladores de nível. Componentes metálicos: Todas recebem pré-tratamento de desengraxe e tratamento nanocerâmico, preparando a superfície para receber a pintura. Aplicação pelo processo de deposição eletrostática com polimerização em estufa. Certificações:  ABNT-NBR 13967:2011 - especifica as características físicas e dimensionais, e classifica estação de trabalho para escritório, incluindo os requisitos mecânicos de segurança e ergonômicos, bem como define os métodos de ensaio para atendimento destes requisitos. ABNT-NBR 13966:2008 - especifica as dimensões de mesas de escritório de uso geral, inclusive mesas de reuniões, os requisitos mecânicos, de segurança e ergonômicos para mesas de escritório. NR-17  Laudo comprovando que o material está em conformidade com os parâmetros exigidos na NR-17, assinado por profissional qualificado. Selo FSC  Comprovação do uso de compensado de reflorestamento na confecção dos produtos.  Garantia de cinco anos.</t>
  </si>
  <si>
    <t>Balcão reto em MDF com duas alturas e espaço para dois postos de trabalho. Em conformidade com a ABNT NBR 9050/20, NBR 13.966  e NR17. Largura total variando de 240cm a 260cm e profundidade total de 80cm. O balcão deve possuir duas alturas, sendo de 75,5cm na parte de menor altura e de 110cm na parte de maior altura. Medidas dos balcões consideradas a partir do topo dos tampos. Na parte do balcão onde estiver localizado o tampo de maior altura deverá ter também, internamente, a continuidade do tampo de menor altura de forma que este sirva de bancada para os dois postos de trabalho. Essa bancada deve possuir passa-fios e calha central para fiação.O tampo localizado a 75,5 cm do chão deve possuir 80cm de profundidade e largura podendo variar de 240 a 260cm, fixado sobre a estrutura, painéis laterais e central. Este tampo possui em seu canto mais lateral e frontal forma arredondada com raio de 15cm. O tampo localizado a 110cm do chão deve possuir 30cm de profundidade acompanhando largura do painel frontal no qual estará fixado. Os tampos devem estar apoiados sobre elementos estruturais, deixando livre 5cm de balanço na parte frontal para aproximação. O painel frontal da parte do balcão de maior altura deve possuir com 107,5 cm de altura na parte de maior altura, com largura podendo variar entre 120 e 160cm.  O painel frontal da parte de menor altura deve estar localizado a 47,5cm do chão, possuir 25cm de altura e estar recuado 25cm em relação ao painel frontal do painel frontal do da parte do balcão de maior altura. Ambas laterais do balcão devem ser vedadas, em MDF, tendo a lateral da parte do balcão de maior altura um acréscimo, acima do tampo de menor altura para vedar a parte inferior ao tampo de maior altura. Painel central, alinhado com o fim do tampo superior, no qual será apoiado o tampo de menor altura, tendo 80cm de profundidade e 73cm de altura. Todos os MDF devem ser revestidos com laminado de alta pressão em ambas as faces com superfície opaca, texturizada e com acabamento de todas as bordas em fita de PVC, colada a quente pelo sistema holt-melt, com raio mínimo de 2,5 mm em todo seu perímetro, na mesma cor do revestimento das faces. Os tampos e elementos em MDF que possuírem função estrutural devem possuir no mínimo 25mm de espessura e demais elementos no mínimo 18mm de espessura. Cor a definir. Estrutura em aço carbono SAE 1010/1020 com quatro apoios reguláveis no piso em polipropileno ou nylon injetado. A ABNT NBR 9050 estabelece que a área do balcão acessível possua largura mínima de 90cm e altura entre 75 a 85cm, assegurando-se largura livre mínima sob a superfície de 80cm. Devem ser asseguradas altura livre sob o tampo de no mínimo 73cm e profundidade de 30cm.</t>
  </si>
  <si>
    <t>BANCADA COM CAPACIDADE DE MÚLTIPLOS USUÁRIOS COMO O TAMPO EM MDF NAVAL OU REVESTIDO EM LAMINADO MELAMINICO. 5m e 50 cm de comp. X 0,60m de largura x 0,93 de alt.</t>
  </si>
  <si>
    <t>BANCADA COM CAPACIDADE DE MÚLTIPLOS USUÁRIOS COMO O TAMPO EM MDF NAVAL OU REVESTIDO EM LAMINADO MELAMINICO. 1m de comp. X 0,60m de largura x 0,93 de alt.</t>
  </si>
  <si>
    <t>BANCADA COM CAPACIDADE DE MÚLTIPLOS USUÁRIOS COMO O TAMPO EM MDF NAVAL OU REVESTIDO EM LAMINADO MELAMINICO. 2m e 10 cm de comp. X 0,60m de largura x 0,75 de alt.</t>
  </si>
  <si>
    <t>BANCADA COM CAPACIDADE DE MÚLTIPLOS USUÁRIOS COMO O TAMPO EM MDF NAVAL OU REVESTIDO EM LAMINADO MELAMINICO. 2m e 80 cm de comp. X 0,60m de largura x 0,75 de alt.</t>
  </si>
  <si>
    <t>BANCADA COM CAPACIDADE DE MÚLTIPLOS USUÁRIOS COMO O TAMPO EM MDF NAVAL OU REVESTIDO EM LAMINADO MELAMINICO. 4m e 40 cm de comp. X 0,60m de largura x 0,75 de alt.</t>
  </si>
  <si>
    <t>Mesa de Necrópsia em Aço Inoxidável com Rodízios. Construída com chapa Aço inoxidável com espessura 1,0mm
com acabamento polido; com 04 rodízios de 4” sendo 2 deles dotados de freios para imobilização; sistema de apoio
tubos de 38×1,2mm e travessas de sustentação em Aço Inoxidável, orifício central ou lateral com drenagem em
balde em alumínio com capacidade de 5Kg. Altura: 90,00 cm X Largura: 70,00 cm X Profundidade: 1,90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</si>
</sst>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R$&quot;\ * #,##0.00_-;\-&quot;R$&quot;\ * #,##0.00_-;_-&quot;R$&quot;\ * &quot;-&quot;??_-;_-@_-"/>
  </numFmts>
  <fonts count="9" x14ac:knownFonts="1">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b/>
      <sz val="8"/>
      <color rgb="FF000000"/>
      <name val="Calibri"/>
      <family val="2"/>
      <scheme val="minor"/>
    </font>
    <font>
      <sz val="8"/>
      <color rgb="FFFF0000"/>
      <name val="Calibri"/>
      <family val="2"/>
      <scheme val="minor"/>
    </font>
    <font>
      <sz val="8"/>
      <color rgb="FF000000"/>
      <name val="Calibri"/>
      <family val="2"/>
    </font>
  </fonts>
  <fills count="3">
    <fill>
      <patternFill patternType="none"/>
    </fill>
    <fill>
      <patternFill patternType="gray125"/>
    </fill>
    <fill>
      <patternFill patternType="solid">
        <fgColor rgb="FF8DB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24">
    <xf numFmtId="0" fontId="0" fillId="0" borderId="0" xfId="0"/>
    <xf numFmtId="0" fontId="1" fillId="0" borderId="0" xfId="0" applyFont="1" applyBorder="1" applyAlignment="1">
      <alignment wrapText="1"/>
    </xf>
    <xf numFmtId="0" fontId="1" fillId="0" borderId="0" xfId="0" applyFont="1" applyBorder="1" applyAlignment="1">
      <alignment vertical="center"/>
    </xf>
    <xf numFmtId="0" fontId="1" fillId="0" borderId="0" xfId="0" applyFont="1" applyBorder="1" applyAlignment="1">
      <alignment horizontal="center"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0" borderId="0" xfId="0" applyFont="1" applyBorder="1" applyAlignment="1">
      <alignment horizontal="center" vertical="center" wrapText="1"/>
    </xf>
    <xf numFmtId="0" fontId="7" fillId="0" borderId="1" xfId="0" applyFont="1" applyBorder="1" applyAlignment="1">
      <alignment horizontal="center" vertical="center" wrapText="1"/>
    </xf>
    <xf numFmtId="0" fontId="4" fillId="0" borderId="2" xfId="0" applyFont="1" applyBorder="1" applyAlignment="1">
      <alignment horizontal="center" vertical="center" wrapText="1"/>
    </xf>
    <xf numFmtId="0" fontId="6" fillId="2" borderId="4" xfId="0" applyFont="1" applyFill="1" applyBorder="1" applyAlignment="1">
      <alignment horizontal="center" vertical="center" wrapText="1"/>
    </xf>
    <xf numFmtId="0" fontId="8" fillId="0" borderId="1" xfId="0" applyFont="1" applyBorder="1" applyAlignment="1">
      <alignment vertical="center" wrapText="1"/>
    </xf>
    <xf numFmtId="0" fontId="4" fillId="0" borderId="0" xfId="0" applyFont="1" applyBorder="1" applyAlignment="1">
      <alignment horizontal="center" vertical="center" wrapText="1"/>
    </xf>
    <xf numFmtId="0" fontId="7" fillId="0" borderId="0"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44" fontId="4" fillId="0" borderId="3" xfId="1" applyFont="1" applyBorder="1" applyAlignment="1">
      <alignment horizontal="center" vertical="center" wrapText="1"/>
    </xf>
    <xf numFmtId="44" fontId="4" fillId="0" borderId="1" xfId="1" applyFont="1" applyBorder="1" applyAlignment="1">
      <alignment horizontal="center" vertical="center" wrapText="1"/>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4" fillId="0" borderId="0" xfId="0" applyFont="1" applyBorder="1" applyAlignment="1">
      <alignment horizontal="center" vertical="center"/>
    </xf>
    <xf numFmtId="44" fontId="6" fillId="2" borderId="1" xfId="1" applyFont="1" applyFill="1" applyBorder="1" applyAlignment="1">
      <alignment horizontal="center" vertical="center" wrapText="1"/>
    </xf>
    <xf numFmtId="0" fontId="2" fillId="0" borderId="0" xfId="0" applyFont="1" applyBorder="1" applyAlignment="1">
      <alignment horizontal="center" wrapText="1"/>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tabSelected="1" topLeftCell="A56" zoomScaleNormal="100" workbookViewId="0">
      <selection activeCell="B68" sqref="B68"/>
    </sheetView>
  </sheetViews>
  <sheetFormatPr defaultRowHeight="15" x14ac:dyDescent="0.25"/>
  <cols>
    <col min="2" max="2" width="91.5703125" customWidth="1"/>
    <col min="3" max="3" width="8.7109375" bestFit="1" customWidth="1"/>
    <col min="6" max="6" width="9.85546875" bestFit="1" customWidth="1"/>
    <col min="7" max="7" width="12.5703125" bestFit="1" customWidth="1"/>
  </cols>
  <sheetData>
    <row r="1" spans="1:11" x14ac:dyDescent="0.25">
      <c r="A1" s="23" t="s">
        <v>0</v>
      </c>
      <c r="B1" s="23"/>
      <c r="C1" s="23"/>
      <c r="D1" s="23"/>
      <c r="E1" s="23"/>
      <c r="F1" s="23"/>
      <c r="G1" s="23"/>
      <c r="H1" s="23"/>
      <c r="I1" s="23"/>
      <c r="J1" s="23"/>
      <c r="K1" s="23"/>
    </row>
    <row r="2" spans="1:11" x14ac:dyDescent="0.25">
      <c r="A2" s="23" t="s">
        <v>3</v>
      </c>
      <c r="B2" s="23"/>
      <c r="C2" s="23"/>
      <c r="D2" s="23"/>
      <c r="E2" s="23"/>
      <c r="F2" s="23"/>
      <c r="G2" s="23"/>
      <c r="H2" s="23"/>
      <c r="I2" s="23"/>
      <c r="J2" s="23"/>
      <c r="K2" s="23"/>
    </row>
    <row r="3" spans="1:11" x14ac:dyDescent="0.25">
      <c r="A3" s="23" t="s">
        <v>4</v>
      </c>
      <c r="B3" s="23"/>
      <c r="C3" s="23"/>
      <c r="D3" s="23"/>
      <c r="E3" s="23"/>
      <c r="F3" s="23"/>
      <c r="G3" s="23"/>
      <c r="H3" s="23"/>
      <c r="I3" s="23"/>
      <c r="J3" s="23"/>
      <c r="K3" s="23"/>
    </row>
    <row r="4" spans="1:11" x14ac:dyDescent="0.25">
      <c r="A4" s="1"/>
      <c r="B4" s="1"/>
      <c r="C4" s="1"/>
      <c r="D4" s="2"/>
      <c r="E4" s="3"/>
      <c r="F4" s="3"/>
      <c r="G4" s="3"/>
      <c r="H4" s="3"/>
      <c r="I4" s="3"/>
      <c r="J4" s="6"/>
      <c r="K4" s="3"/>
    </row>
    <row r="5" spans="1:11" ht="90" x14ac:dyDescent="0.25">
      <c r="A5" s="4" t="s">
        <v>1</v>
      </c>
      <c r="B5" s="9" t="s">
        <v>5</v>
      </c>
      <c r="C5" s="5" t="s">
        <v>13</v>
      </c>
      <c r="D5" s="9" t="s">
        <v>2</v>
      </c>
      <c r="E5" s="9" t="s">
        <v>14</v>
      </c>
      <c r="F5" s="5" t="s">
        <v>7</v>
      </c>
      <c r="G5" s="5" t="s">
        <v>6</v>
      </c>
      <c r="H5" s="5" t="s">
        <v>8</v>
      </c>
      <c r="I5" s="5" t="s">
        <v>9</v>
      </c>
      <c r="J5" s="5" t="s">
        <v>10</v>
      </c>
      <c r="K5" s="5" t="s">
        <v>11</v>
      </c>
    </row>
    <row r="6" spans="1:11" ht="56.25" x14ac:dyDescent="0.25">
      <c r="A6" s="8">
        <v>1</v>
      </c>
      <c r="B6" s="10" t="s">
        <v>16</v>
      </c>
      <c r="C6" s="14">
        <v>132039</v>
      </c>
      <c r="D6" s="15" t="s">
        <v>15</v>
      </c>
      <c r="E6" s="16">
        <f>400+7</f>
        <v>407</v>
      </c>
      <c r="F6" s="17">
        <v>97.34</v>
      </c>
      <c r="G6" s="18">
        <f>F6*E6</f>
        <v>39617.380000000005</v>
      </c>
      <c r="H6" s="18" t="s">
        <v>58</v>
      </c>
      <c r="I6" s="18" t="s">
        <v>59</v>
      </c>
      <c r="J6" s="7" t="s">
        <v>12</v>
      </c>
      <c r="K6" s="13">
        <f>IF(F6&lt;0.01,"",IF(AND(F6&gt;=0.01,F6&lt;=5),0.01,IF(F6&lt;=10,0.02,IF(F6&lt;=20,0.03,IF(F6&lt;=50,0.05,IF(F6&lt;=100,0.1,IF(F6&lt;=200,0.12,IF(F6&lt;=500,0.2,IF(F6&lt;=1000,0.4,IF(F6&lt;=2000,0.5,IF(F6&lt;=5000,0.8,IF(F6&lt;=10000,F6*0.005,"Avaliação Específica"))))))))))))</f>
        <v>0.1</v>
      </c>
    </row>
    <row r="7" spans="1:11" ht="236.25" x14ac:dyDescent="0.25">
      <c r="A7" s="8">
        <v>2</v>
      </c>
      <c r="B7" s="10" t="s">
        <v>17</v>
      </c>
      <c r="C7" s="14">
        <v>150151</v>
      </c>
      <c r="D7" s="15" t="s">
        <v>15</v>
      </c>
      <c r="E7" s="16">
        <f>30+2</f>
        <v>32</v>
      </c>
      <c r="F7" s="17">
        <v>1453.89</v>
      </c>
      <c r="G7" s="18">
        <f t="shared" ref="G7:G61" si="0">F7*E7</f>
        <v>46524.480000000003</v>
      </c>
      <c r="H7" s="18" t="s">
        <v>58</v>
      </c>
      <c r="I7" s="18" t="s">
        <v>59</v>
      </c>
      <c r="J7" s="7" t="s">
        <v>12</v>
      </c>
      <c r="K7" s="13">
        <f t="shared" ref="K7:K61" si="1">IF(F7&lt;0.01,"",IF(AND(F7&gt;=0.01,F7&lt;=5),0.01,IF(F7&lt;=10,0.02,IF(F7&lt;=20,0.03,IF(F7&lt;=50,0.05,IF(F7&lt;=100,0.1,IF(F7&lt;=200,0.12,IF(F7&lt;=500,0.2,IF(F7&lt;=1000,0.4,IF(F7&lt;=2000,0.5,IF(F7&lt;=5000,0.8,IF(F7&lt;=10000,F7*0.005,"Avaliação Específica"))))))))))))</f>
        <v>0.5</v>
      </c>
    </row>
    <row r="8" spans="1:11" ht="67.5" x14ac:dyDescent="0.25">
      <c r="A8" s="8">
        <v>3</v>
      </c>
      <c r="B8" s="10" t="s">
        <v>18</v>
      </c>
      <c r="C8" s="14">
        <v>150049</v>
      </c>
      <c r="D8" s="15" t="s">
        <v>15</v>
      </c>
      <c r="E8" s="16">
        <f>20+1</f>
        <v>21</v>
      </c>
      <c r="F8" s="17">
        <v>970.3</v>
      </c>
      <c r="G8" s="18">
        <f t="shared" si="0"/>
        <v>20376.3</v>
      </c>
      <c r="H8" s="18" t="s">
        <v>58</v>
      </c>
      <c r="I8" s="18" t="s">
        <v>59</v>
      </c>
      <c r="J8" s="7" t="s">
        <v>12</v>
      </c>
      <c r="K8" s="13">
        <f t="shared" si="1"/>
        <v>0.4</v>
      </c>
    </row>
    <row r="9" spans="1:11" ht="22.5" x14ac:dyDescent="0.25">
      <c r="A9" s="8">
        <v>4</v>
      </c>
      <c r="B9" s="10" t="s">
        <v>19</v>
      </c>
      <c r="C9" s="14">
        <v>322050</v>
      </c>
      <c r="D9" s="15" t="s">
        <v>15</v>
      </c>
      <c r="E9" s="16">
        <v>99</v>
      </c>
      <c r="F9" s="17">
        <v>833.62</v>
      </c>
      <c r="G9" s="18">
        <f t="shared" si="0"/>
        <v>82528.38</v>
      </c>
      <c r="H9" s="18" t="s">
        <v>59</v>
      </c>
      <c r="I9" s="18" t="s">
        <v>59</v>
      </c>
      <c r="J9" s="7" t="s">
        <v>12</v>
      </c>
      <c r="K9" s="13">
        <f t="shared" si="1"/>
        <v>0.4</v>
      </c>
    </row>
    <row r="10" spans="1:11" ht="33.75" x14ac:dyDescent="0.25">
      <c r="A10" s="8">
        <v>5</v>
      </c>
      <c r="B10" s="10" t="s">
        <v>20</v>
      </c>
      <c r="C10" s="14">
        <v>427290</v>
      </c>
      <c r="D10" s="15" t="s">
        <v>15</v>
      </c>
      <c r="E10" s="16">
        <v>169</v>
      </c>
      <c r="F10" s="17">
        <v>533.55999999999995</v>
      </c>
      <c r="G10" s="18">
        <f t="shared" si="0"/>
        <v>90171.639999999985</v>
      </c>
      <c r="H10" s="18" t="s">
        <v>59</v>
      </c>
      <c r="I10" s="18" t="s">
        <v>59</v>
      </c>
      <c r="J10" s="7" t="s">
        <v>12</v>
      </c>
      <c r="K10" s="13">
        <f t="shared" si="1"/>
        <v>0.4</v>
      </c>
    </row>
    <row r="11" spans="1:11" ht="90" x14ac:dyDescent="0.25">
      <c r="A11" s="8">
        <v>6</v>
      </c>
      <c r="B11" s="10" t="s">
        <v>21</v>
      </c>
      <c r="C11" s="14">
        <v>14273</v>
      </c>
      <c r="D11" s="15" t="s">
        <v>15</v>
      </c>
      <c r="E11" s="16">
        <v>713</v>
      </c>
      <c r="F11" s="17">
        <v>565.71</v>
      </c>
      <c r="G11" s="18">
        <f t="shared" si="0"/>
        <v>403351.23000000004</v>
      </c>
      <c r="H11" s="18" t="s">
        <v>59</v>
      </c>
      <c r="I11" s="18" t="s">
        <v>59</v>
      </c>
      <c r="J11" s="7" t="s">
        <v>12</v>
      </c>
      <c r="K11" s="13">
        <f t="shared" si="1"/>
        <v>0.4</v>
      </c>
    </row>
    <row r="12" spans="1:11" ht="33.75" x14ac:dyDescent="0.25">
      <c r="A12" s="8">
        <v>7</v>
      </c>
      <c r="B12" s="10" t="s">
        <v>22</v>
      </c>
      <c r="C12" s="14">
        <v>132136</v>
      </c>
      <c r="D12" s="15" t="s">
        <v>15</v>
      </c>
      <c r="E12" s="16">
        <f>378+60</f>
        <v>438</v>
      </c>
      <c r="F12" s="17">
        <v>242.67</v>
      </c>
      <c r="G12" s="18">
        <f t="shared" si="0"/>
        <v>106289.45999999999</v>
      </c>
      <c r="H12" s="18" t="s">
        <v>59</v>
      </c>
      <c r="I12" s="18" t="s">
        <v>59</v>
      </c>
      <c r="J12" s="7" t="s">
        <v>12</v>
      </c>
      <c r="K12" s="13">
        <f t="shared" si="1"/>
        <v>0.2</v>
      </c>
    </row>
    <row r="13" spans="1:11" ht="22.5" x14ac:dyDescent="0.25">
      <c r="A13" s="8">
        <v>8</v>
      </c>
      <c r="B13" s="10" t="s">
        <v>23</v>
      </c>
      <c r="C13" s="14">
        <v>272171</v>
      </c>
      <c r="D13" s="15" t="s">
        <v>15</v>
      </c>
      <c r="E13" s="16">
        <v>107</v>
      </c>
      <c r="F13" s="17">
        <v>68.3</v>
      </c>
      <c r="G13" s="18">
        <f t="shared" si="0"/>
        <v>7308.0999999999995</v>
      </c>
      <c r="H13" s="18" t="s">
        <v>58</v>
      </c>
      <c r="I13" s="18" t="s">
        <v>59</v>
      </c>
      <c r="J13" s="7" t="s">
        <v>12</v>
      </c>
      <c r="K13" s="13">
        <f t="shared" si="1"/>
        <v>0.1</v>
      </c>
    </row>
    <row r="14" spans="1:11" ht="56.25" x14ac:dyDescent="0.25">
      <c r="A14" s="8">
        <v>9</v>
      </c>
      <c r="B14" s="10" t="s">
        <v>24</v>
      </c>
      <c r="C14" s="14">
        <v>292601</v>
      </c>
      <c r="D14" s="15" t="s">
        <v>15</v>
      </c>
      <c r="E14" s="16">
        <f>859+16</f>
        <v>875</v>
      </c>
      <c r="F14" s="17">
        <v>293</v>
      </c>
      <c r="G14" s="18">
        <f t="shared" si="0"/>
        <v>256375</v>
      </c>
      <c r="H14" s="18" t="s">
        <v>59</v>
      </c>
      <c r="I14" s="18" t="s">
        <v>59</v>
      </c>
      <c r="J14" s="7" t="s">
        <v>12</v>
      </c>
      <c r="K14" s="13">
        <f t="shared" si="1"/>
        <v>0.2</v>
      </c>
    </row>
    <row r="15" spans="1:11" ht="360" x14ac:dyDescent="0.25">
      <c r="A15" s="8">
        <v>10</v>
      </c>
      <c r="B15" s="10" t="s">
        <v>25</v>
      </c>
      <c r="C15" s="14">
        <v>355787</v>
      </c>
      <c r="D15" s="15" t="s">
        <v>15</v>
      </c>
      <c r="E15" s="16">
        <f>399+6</f>
        <v>405</v>
      </c>
      <c r="F15" s="17">
        <v>913.83</v>
      </c>
      <c r="G15" s="18">
        <f t="shared" si="0"/>
        <v>370101.15</v>
      </c>
      <c r="H15" s="18" t="s">
        <v>59</v>
      </c>
      <c r="I15" s="18" t="s">
        <v>59</v>
      </c>
      <c r="J15" s="7" t="s">
        <v>12</v>
      </c>
      <c r="K15" s="13">
        <f t="shared" si="1"/>
        <v>0.4</v>
      </c>
    </row>
    <row r="16" spans="1:11" ht="202.5" x14ac:dyDescent="0.25">
      <c r="A16" s="8">
        <v>11</v>
      </c>
      <c r="B16" s="10" t="s">
        <v>26</v>
      </c>
      <c r="C16" s="14">
        <v>150506</v>
      </c>
      <c r="D16" s="15" t="s">
        <v>15</v>
      </c>
      <c r="E16" s="16">
        <v>1096</v>
      </c>
      <c r="F16" s="17">
        <v>229</v>
      </c>
      <c r="G16" s="18">
        <f t="shared" si="0"/>
        <v>250984</v>
      </c>
      <c r="H16" s="18" t="s">
        <v>59</v>
      </c>
      <c r="I16" s="18" t="s">
        <v>59</v>
      </c>
      <c r="J16" s="7" t="s">
        <v>12</v>
      </c>
      <c r="K16" s="13">
        <f t="shared" si="1"/>
        <v>0.2</v>
      </c>
    </row>
    <row r="17" spans="1:11" ht="393.75" x14ac:dyDescent="0.25">
      <c r="A17" s="8">
        <v>12</v>
      </c>
      <c r="B17" s="10" t="s">
        <v>27</v>
      </c>
      <c r="C17" s="14">
        <v>355589</v>
      </c>
      <c r="D17" s="15" t="s">
        <v>15</v>
      </c>
      <c r="E17" s="16">
        <v>30</v>
      </c>
      <c r="F17" s="17">
        <v>1014.33</v>
      </c>
      <c r="G17" s="18">
        <f t="shared" si="0"/>
        <v>30429.9</v>
      </c>
      <c r="H17" s="18" t="s">
        <v>58</v>
      </c>
      <c r="I17" s="18" t="s">
        <v>59</v>
      </c>
      <c r="J17" s="7" t="s">
        <v>12</v>
      </c>
      <c r="K17" s="13">
        <f t="shared" si="1"/>
        <v>0.5</v>
      </c>
    </row>
    <row r="18" spans="1:11" ht="405" x14ac:dyDescent="0.25">
      <c r="A18" s="8">
        <v>13</v>
      </c>
      <c r="B18" s="10" t="s">
        <v>28</v>
      </c>
      <c r="C18" s="14">
        <v>469141</v>
      </c>
      <c r="D18" s="15" t="s">
        <v>15</v>
      </c>
      <c r="E18" s="16">
        <f>623+28</f>
        <v>651</v>
      </c>
      <c r="F18" s="17">
        <v>582.03</v>
      </c>
      <c r="G18" s="18">
        <f t="shared" si="0"/>
        <v>378901.52999999997</v>
      </c>
      <c r="H18" s="18" t="s">
        <v>59</v>
      </c>
      <c r="I18" s="18" t="s">
        <v>59</v>
      </c>
      <c r="J18" s="7" t="s">
        <v>12</v>
      </c>
      <c r="K18" s="13">
        <f t="shared" si="1"/>
        <v>0.4</v>
      </c>
    </row>
    <row r="19" spans="1:11" ht="33.75" x14ac:dyDescent="0.25">
      <c r="A19" s="8">
        <v>14</v>
      </c>
      <c r="B19" s="10" t="s">
        <v>29</v>
      </c>
      <c r="C19" s="14">
        <v>259533</v>
      </c>
      <c r="D19" s="15" t="s">
        <v>15</v>
      </c>
      <c r="E19" s="16">
        <f>43+2</f>
        <v>45</v>
      </c>
      <c r="F19" s="17">
        <v>274.64999999999998</v>
      </c>
      <c r="G19" s="18">
        <f t="shared" si="0"/>
        <v>12359.249999999998</v>
      </c>
      <c r="H19" s="18" t="s">
        <v>58</v>
      </c>
      <c r="I19" s="18" t="s">
        <v>59</v>
      </c>
      <c r="J19" s="7" t="s">
        <v>12</v>
      </c>
      <c r="K19" s="13">
        <f t="shared" si="1"/>
        <v>0.2</v>
      </c>
    </row>
    <row r="20" spans="1:11" ht="292.5" x14ac:dyDescent="0.25">
      <c r="A20" s="8">
        <v>15</v>
      </c>
      <c r="B20" s="10" t="s">
        <v>30</v>
      </c>
      <c r="C20" s="14">
        <v>459150</v>
      </c>
      <c r="D20" s="15" t="s">
        <v>15</v>
      </c>
      <c r="E20" s="16">
        <v>3297</v>
      </c>
      <c r="F20" s="17">
        <v>440.83</v>
      </c>
      <c r="G20" s="18">
        <f t="shared" si="0"/>
        <v>1453416.51</v>
      </c>
      <c r="H20" s="18" t="s">
        <v>59</v>
      </c>
      <c r="I20" s="18" t="s">
        <v>59</v>
      </c>
      <c r="J20" s="7" t="s">
        <v>12</v>
      </c>
      <c r="K20" s="13">
        <f t="shared" si="1"/>
        <v>0.2</v>
      </c>
    </row>
    <row r="21" spans="1:11" ht="225" x14ac:dyDescent="0.25">
      <c r="A21" s="8">
        <v>16</v>
      </c>
      <c r="B21" s="10" t="s">
        <v>31</v>
      </c>
      <c r="C21" s="14">
        <v>108219</v>
      </c>
      <c r="D21" s="15" t="s">
        <v>15</v>
      </c>
      <c r="E21" s="16">
        <v>49</v>
      </c>
      <c r="F21" s="17">
        <v>686.63</v>
      </c>
      <c r="G21" s="18">
        <f t="shared" si="0"/>
        <v>33644.870000000003</v>
      </c>
      <c r="H21" s="18" t="s">
        <v>58</v>
      </c>
      <c r="I21" s="18" t="s">
        <v>59</v>
      </c>
      <c r="J21" s="7" t="s">
        <v>12</v>
      </c>
      <c r="K21" s="13">
        <f t="shared" si="1"/>
        <v>0.4</v>
      </c>
    </row>
    <row r="22" spans="1:11" ht="225" x14ac:dyDescent="0.25">
      <c r="A22" s="8">
        <v>17</v>
      </c>
      <c r="B22" s="10" t="s">
        <v>32</v>
      </c>
      <c r="C22" s="14">
        <v>108219</v>
      </c>
      <c r="D22" s="15" t="s">
        <v>15</v>
      </c>
      <c r="E22" s="16">
        <v>59</v>
      </c>
      <c r="F22" s="17">
        <v>816.67</v>
      </c>
      <c r="G22" s="18">
        <f t="shared" si="0"/>
        <v>48183.53</v>
      </c>
      <c r="H22" s="18" t="s">
        <v>58</v>
      </c>
      <c r="I22" s="18" t="s">
        <v>59</v>
      </c>
      <c r="J22" s="7" t="s">
        <v>12</v>
      </c>
      <c r="K22" s="13">
        <f t="shared" si="1"/>
        <v>0.4</v>
      </c>
    </row>
    <row r="23" spans="1:11" ht="326.25" x14ac:dyDescent="0.25">
      <c r="A23" s="8">
        <v>18</v>
      </c>
      <c r="B23" s="10" t="s">
        <v>33</v>
      </c>
      <c r="C23" s="14">
        <v>150466</v>
      </c>
      <c r="D23" s="15" t="s">
        <v>15</v>
      </c>
      <c r="E23" s="16">
        <v>126</v>
      </c>
      <c r="F23" s="17">
        <v>524.53</v>
      </c>
      <c r="G23" s="18">
        <f t="shared" si="0"/>
        <v>66090.78</v>
      </c>
      <c r="H23" s="18" t="s">
        <v>58</v>
      </c>
      <c r="I23" s="18" t="s">
        <v>59</v>
      </c>
      <c r="J23" s="7" t="s">
        <v>12</v>
      </c>
      <c r="K23" s="13">
        <f t="shared" si="1"/>
        <v>0.4</v>
      </c>
    </row>
    <row r="24" spans="1:11" ht="33.75" x14ac:dyDescent="0.25">
      <c r="A24" s="8">
        <v>19</v>
      </c>
      <c r="B24" s="10" t="s">
        <v>34</v>
      </c>
      <c r="C24" s="14">
        <v>19682</v>
      </c>
      <c r="D24" s="15" t="s">
        <v>15</v>
      </c>
      <c r="E24" s="16">
        <v>22</v>
      </c>
      <c r="F24" s="17">
        <v>456.63</v>
      </c>
      <c r="G24" s="18">
        <f t="shared" si="0"/>
        <v>10045.86</v>
      </c>
      <c r="H24" s="18" t="s">
        <v>58</v>
      </c>
      <c r="I24" s="18" t="s">
        <v>59</v>
      </c>
      <c r="J24" s="7" t="s">
        <v>12</v>
      </c>
      <c r="K24" s="13">
        <f t="shared" si="1"/>
        <v>0.2</v>
      </c>
    </row>
    <row r="25" spans="1:11" ht="123.75" x14ac:dyDescent="0.25">
      <c r="A25" s="8">
        <v>20</v>
      </c>
      <c r="B25" s="10" t="s">
        <v>35</v>
      </c>
      <c r="C25" s="14">
        <v>107085</v>
      </c>
      <c r="D25" s="15" t="s">
        <v>15</v>
      </c>
      <c r="E25" s="16">
        <v>45</v>
      </c>
      <c r="F25" s="17">
        <v>390.83</v>
      </c>
      <c r="G25" s="18">
        <f t="shared" si="0"/>
        <v>17587.349999999999</v>
      </c>
      <c r="H25" s="18" t="s">
        <v>58</v>
      </c>
      <c r="I25" s="18" t="s">
        <v>59</v>
      </c>
      <c r="J25" s="7" t="s">
        <v>12</v>
      </c>
      <c r="K25" s="13">
        <f t="shared" si="1"/>
        <v>0.2</v>
      </c>
    </row>
    <row r="26" spans="1:11" ht="45" x14ac:dyDescent="0.25">
      <c r="A26" s="8">
        <v>21</v>
      </c>
      <c r="B26" s="10" t="s">
        <v>36</v>
      </c>
      <c r="C26" s="14">
        <v>390713</v>
      </c>
      <c r="D26" s="15" t="s">
        <v>15</v>
      </c>
      <c r="E26" s="16">
        <v>78</v>
      </c>
      <c r="F26" s="17">
        <v>540.66999999999996</v>
      </c>
      <c r="G26" s="18">
        <f t="shared" si="0"/>
        <v>42172.259999999995</v>
      </c>
      <c r="H26" s="18" t="s">
        <v>58</v>
      </c>
      <c r="I26" s="18" t="s">
        <v>59</v>
      </c>
      <c r="J26" s="7" t="s">
        <v>12</v>
      </c>
      <c r="K26" s="13">
        <f t="shared" si="1"/>
        <v>0.4</v>
      </c>
    </row>
    <row r="27" spans="1:11" ht="180" x14ac:dyDescent="0.25">
      <c r="A27" s="8">
        <v>22</v>
      </c>
      <c r="B27" s="10" t="s">
        <v>37</v>
      </c>
      <c r="C27" s="14">
        <v>150786</v>
      </c>
      <c r="D27" s="15" t="s">
        <v>15</v>
      </c>
      <c r="E27" s="16">
        <v>48</v>
      </c>
      <c r="F27" s="17">
        <v>859</v>
      </c>
      <c r="G27" s="18">
        <f t="shared" si="0"/>
        <v>41232</v>
      </c>
      <c r="H27" s="18" t="s">
        <v>58</v>
      </c>
      <c r="I27" s="18" t="s">
        <v>59</v>
      </c>
      <c r="J27" s="7" t="s">
        <v>12</v>
      </c>
      <c r="K27" s="13">
        <f t="shared" si="1"/>
        <v>0.4</v>
      </c>
    </row>
    <row r="28" spans="1:11" x14ac:dyDescent="0.25">
      <c r="A28" s="8">
        <v>23</v>
      </c>
      <c r="B28" s="10" t="s">
        <v>38</v>
      </c>
      <c r="C28" s="14">
        <v>150786</v>
      </c>
      <c r="D28" s="15" t="s">
        <v>15</v>
      </c>
      <c r="E28" s="16">
        <v>44</v>
      </c>
      <c r="F28" s="17">
        <v>386.33</v>
      </c>
      <c r="G28" s="18">
        <f t="shared" si="0"/>
        <v>16998.52</v>
      </c>
      <c r="H28" s="18" t="s">
        <v>58</v>
      </c>
      <c r="I28" s="18" t="s">
        <v>59</v>
      </c>
      <c r="J28" s="7" t="s">
        <v>12</v>
      </c>
      <c r="K28" s="13">
        <f t="shared" si="1"/>
        <v>0.2</v>
      </c>
    </row>
    <row r="29" spans="1:11" ht="22.5" x14ac:dyDescent="0.25">
      <c r="A29" s="8">
        <v>24</v>
      </c>
      <c r="B29" s="10" t="s">
        <v>39</v>
      </c>
      <c r="C29" s="14">
        <v>354608</v>
      </c>
      <c r="D29" s="15" t="s">
        <v>15</v>
      </c>
      <c r="E29" s="16">
        <v>19</v>
      </c>
      <c r="F29" s="17">
        <v>102.66</v>
      </c>
      <c r="G29" s="18">
        <f t="shared" si="0"/>
        <v>1950.54</v>
      </c>
      <c r="H29" s="18" t="s">
        <v>58</v>
      </c>
      <c r="I29" s="18" t="s">
        <v>59</v>
      </c>
      <c r="J29" s="7" t="s">
        <v>12</v>
      </c>
      <c r="K29" s="13">
        <f t="shared" si="1"/>
        <v>0.12</v>
      </c>
    </row>
    <row r="30" spans="1:11" ht="348.75" x14ac:dyDescent="0.25">
      <c r="A30" s="8">
        <v>25</v>
      </c>
      <c r="B30" s="10" t="s">
        <v>40</v>
      </c>
      <c r="C30" s="14">
        <v>244801</v>
      </c>
      <c r="D30" s="15" t="s">
        <v>15</v>
      </c>
      <c r="E30" s="16">
        <v>213</v>
      </c>
      <c r="F30" s="17">
        <v>529.51</v>
      </c>
      <c r="G30" s="18">
        <f t="shared" si="0"/>
        <v>112785.63</v>
      </c>
      <c r="H30" s="18" t="s">
        <v>59</v>
      </c>
      <c r="I30" s="18" t="s">
        <v>59</v>
      </c>
      <c r="J30" s="7" t="s">
        <v>12</v>
      </c>
      <c r="K30" s="13">
        <f t="shared" si="1"/>
        <v>0.4</v>
      </c>
    </row>
    <row r="31" spans="1:11" ht="135" x14ac:dyDescent="0.25">
      <c r="A31" s="8">
        <v>26</v>
      </c>
      <c r="B31" s="10" t="s">
        <v>41</v>
      </c>
      <c r="C31" s="14">
        <v>237530</v>
      </c>
      <c r="D31" s="15" t="s">
        <v>15</v>
      </c>
      <c r="E31" s="16">
        <v>71</v>
      </c>
      <c r="F31" s="17">
        <v>454.88</v>
      </c>
      <c r="G31" s="18">
        <f t="shared" si="0"/>
        <v>32296.48</v>
      </c>
      <c r="H31" s="18" t="s">
        <v>58</v>
      </c>
      <c r="I31" s="18" t="s">
        <v>59</v>
      </c>
      <c r="J31" s="7" t="s">
        <v>12</v>
      </c>
      <c r="K31" s="13">
        <f t="shared" si="1"/>
        <v>0.2</v>
      </c>
    </row>
    <row r="32" spans="1:11" ht="191.25" x14ac:dyDescent="0.25">
      <c r="A32" s="8">
        <v>27</v>
      </c>
      <c r="B32" s="10" t="s">
        <v>42</v>
      </c>
      <c r="C32" s="14">
        <v>24627</v>
      </c>
      <c r="D32" s="15" t="s">
        <v>15</v>
      </c>
      <c r="E32" s="16">
        <v>20</v>
      </c>
      <c r="F32" s="17">
        <v>261.16000000000003</v>
      </c>
      <c r="G32" s="18">
        <f t="shared" si="0"/>
        <v>5223.2000000000007</v>
      </c>
      <c r="H32" s="18" t="s">
        <v>58</v>
      </c>
      <c r="I32" s="18" t="s">
        <v>59</v>
      </c>
      <c r="J32" s="7" t="s">
        <v>12</v>
      </c>
      <c r="K32" s="13">
        <f t="shared" si="1"/>
        <v>0.2</v>
      </c>
    </row>
    <row r="33" spans="1:11" x14ac:dyDescent="0.25">
      <c r="A33" s="8">
        <v>28</v>
      </c>
      <c r="B33" s="10" t="s">
        <v>43</v>
      </c>
      <c r="C33" s="14">
        <v>108227</v>
      </c>
      <c r="D33" s="15" t="s">
        <v>15</v>
      </c>
      <c r="E33" s="16">
        <v>67</v>
      </c>
      <c r="F33" s="17">
        <v>540.66999999999996</v>
      </c>
      <c r="G33" s="18">
        <f t="shared" si="0"/>
        <v>36224.89</v>
      </c>
      <c r="H33" s="18" t="s">
        <v>58</v>
      </c>
      <c r="I33" s="18" t="s">
        <v>59</v>
      </c>
      <c r="J33" s="7" t="s">
        <v>12</v>
      </c>
      <c r="K33" s="13">
        <f t="shared" si="1"/>
        <v>0.4</v>
      </c>
    </row>
    <row r="34" spans="1:11" ht="45" x14ac:dyDescent="0.25">
      <c r="A34" s="8">
        <v>29</v>
      </c>
      <c r="B34" s="10" t="s">
        <v>44</v>
      </c>
      <c r="C34" s="14">
        <v>319257</v>
      </c>
      <c r="D34" s="15" t="s">
        <v>15</v>
      </c>
      <c r="E34" s="16">
        <v>52</v>
      </c>
      <c r="F34" s="17">
        <v>255.47</v>
      </c>
      <c r="G34" s="18">
        <f t="shared" si="0"/>
        <v>13284.44</v>
      </c>
      <c r="H34" s="18" t="s">
        <v>58</v>
      </c>
      <c r="I34" s="18" t="s">
        <v>59</v>
      </c>
      <c r="J34" s="7" t="s">
        <v>12</v>
      </c>
      <c r="K34" s="13">
        <f t="shared" si="1"/>
        <v>0.2</v>
      </c>
    </row>
    <row r="35" spans="1:11" ht="33.75" x14ac:dyDescent="0.25">
      <c r="A35" s="8">
        <v>30</v>
      </c>
      <c r="B35" s="10" t="s">
        <v>45</v>
      </c>
      <c r="C35" s="14">
        <v>432400</v>
      </c>
      <c r="D35" s="15" t="s">
        <v>15</v>
      </c>
      <c r="E35" s="16">
        <v>51</v>
      </c>
      <c r="F35" s="17">
        <v>508.45</v>
      </c>
      <c r="G35" s="18">
        <f t="shared" si="0"/>
        <v>25930.95</v>
      </c>
      <c r="H35" s="18" t="s">
        <v>58</v>
      </c>
      <c r="I35" s="18" t="s">
        <v>59</v>
      </c>
      <c r="J35" s="7" t="s">
        <v>12</v>
      </c>
      <c r="K35" s="13">
        <f t="shared" si="1"/>
        <v>0.4</v>
      </c>
    </row>
    <row r="36" spans="1:11" ht="33.75" x14ac:dyDescent="0.25">
      <c r="A36" s="8">
        <v>31</v>
      </c>
      <c r="B36" s="10" t="s">
        <v>46</v>
      </c>
      <c r="C36" s="14">
        <v>240619</v>
      </c>
      <c r="D36" s="15" t="s">
        <v>15</v>
      </c>
      <c r="E36" s="16">
        <v>58</v>
      </c>
      <c r="F36" s="17">
        <v>503</v>
      </c>
      <c r="G36" s="18">
        <f t="shared" si="0"/>
        <v>29174</v>
      </c>
      <c r="H36" s="18" t="s">
        <v>58</v>
      </c>
      <c r="I36" s="18" t="s">
        <v>59</v>
      </c>
      <c r="J36" s="7" t="s">
        <v>12</v>
      </c>
      <c r="K36" s="13">
        <f t="shared" si="1"/>
        <v>0.4</v>
      </c>
    </row>
    <row r="37" spans="1:11" ht="33.75" x14ac:dyDescent="0.25">
      <c r="A37" s="8">
        <v>32</v>
      </c>
      <c r="B37" s="10" t="s">
        <v>47</v>
      </c>
      <c r="C37" s="14">
        <v>319257</v>
      </c>
      <c r="D37" s="15" t="s">
        <v>15</v>
      </c>
      <c r="E37" s="16">
        <v>53</v>
      </c>
      <c r="F37" s="17">
        <v>546.48</v>
      </c>
      <c r="G37" s="18">
        <f t="shared" si="0"/>
        <v>28963.440000000002</v>
      </c>
      <c r="H37" s="18" t="s">
        <v>58</v>
      </c>
      <c r="I37" s="18" t="s">
        <v>59</v>
      </c>
      <c r="J37" s="7" t="s">
        <v>12</v>
      </c>
      <c r="K37" s="13">
        <f t="shared" si="1"/>
        <v>0.4</v>
      </c>
    </row>
    <row r="38" spans="1:11" x14ac:dyDescent="0.25">
      <c r="A38" s="8">
        <v>33</v>
      </c>
      <c r="B38" s="10" t="s">
        <v>48</v>
      </c>
      <c r="C38" s="14">
        <v>277408</v>
      </c>
      <c r="D38" s="15" t="s">
        <v>15</v>
      </c>
      <c r="E38" s="16">
        <v>53</v>
      </c>
      <c r="F38" s="17">
        <v>102.11</v>
      </c>
      <c r="G38" s="18">
        <f t="shared" si="0"/>
        <v>5411.83</v>
      </c>
      <c r="H38" s="18" t="s">
        <v>58</v>
      </c>
      <c r="I38" s="18" t="s">
        <v>59</v>
      </c>
      <c r="J38" s="7" t="s">
        <v>12</v>
      </c>
      <c r="K38" s="13">
        <f t="shared" si="1"/>
        <v>0.12</v>
      </c>
    </row>
    <row r="39" spans="1:11" ht="56.25" x14ac:dyDescent="0.25">
      <c r="A39" s="8">
        <v>34</v>
      </c>
      <c r="B39" s="10" t="s">
        <v>49</v>
      </c>
      <c r="C39" s="14">
        <v>471999</v>
      </c>
      <c r="D39" s="15" t="s">
        <v>15</v>
      </c>
      <c r="E39" s="16">
        <f>15+3</f>
        <v>18</v>
      </c>
      <c r="F39" s="17">
        <v>1337.64</v>
      </c>
      <c r="G39" s="18">
        <f t="shared" si="0"/>
        <v>24077.52</v>
      </c>
      <c r="H39" s="18" t="s">
        <v>58</v>
      </c>
      <c r="I39" s="18" t="s">
        <v>59</v>
      </c>
      <c r="J39" s="7" t="s">
        <v>12</v>
      </c>
      <c r="K39" s="13">
        <f t="shared" si="1"/>
        <v>0.5</v>
      </c>
    </row>
    <row r="40" spans="1:11" x14ac:dyDescent="0.25">
      <c r="A40" s="8">
        <v>35</v>
      </c>
      <c r="B40" s="10" t="s">
        <v>50</v>
      </c>
      <c r="C40" s="14">
        <v>68713</v>
      </c>
      <c r="D40" s="15" t="s">
        <v>15</v>
      </c>
      <c r="E40" s="16">
        <v>73</v>
      </c>
      <c r="F40" s="17">
        <v>70.760000000000005</v>
      </c>
      <c r="G40" s="18">
        <f t="shared" si="0"/>
        <v>5165.4800000000005</v>
      </c>
      <c r="H40" s="18" t="s">
        <v>58</v>
      </c>
      <c r="I40" s="18" t="s">
        <v>59</v>
      </c>
      <c r="J40" s="7" t="s">
        <v>12</v>
      </c>
      <c r="K40" s="13">
        <f t="shared" si="1"/>
        <v>0.1</v>
      </c>
    </row>
    <row r="41" spans="1:11" ht="56.25" x14ac:dyDescent="0.25">
      <c r="A41" s="8">
        <v>36</v>
      </c>
      <c r="B41" s="10" t="s">
        <v>51</v>
      </c>
      <c r="C41" s="14">
        <v>468919</v>
      </c>
      <c r="D41" s="15" t="s">
        <v>52</v>
      </c>
      <c r="E41" s="16">
        <f>16*1.25</f>
        <v>20</v>
      </c>
      <c r="F41" s="17">
        <v>775.33</v>
      </c>
      <c r="G41" s="18">
        <f t="shared" si="0"/>
        <v>15506.6</v>
      </c>
      <c r="H41" s="18" t="s">
        <v>58</v>
      </c>
      <c r="I41" s="18" t="s">
        <v>59</v>
      </c>
      <c r="J41" s="7" t="s">
        <v>12</v>
      </c>
      <c r="K41" s="13">
        <f t="shared" si="1"/>
        <v>0.4</v>
      </c>
    </row>
    <row r="42" spans="1:11" ht="22.5" x14ac:dyDescent="0.25">
      <c r="A42" s="8">
        <v>37</v>
      </c>
      <c r="B42" s="10" t="s">
        <v>53</v>
      </c>
      <c r="C42" s="14">
        <v>150997</v>
      </c>
      <c r="D42" s="15" t="s">
        <v>15</v>
      </c>
      <c r="E42" s="16">
        <v>63</v>
      </c>
      <c r="F42" s="17">
        <v>461.43</v>
      </c>
      <c r="G42" s="18">
        <f t="shared" si="0"/>
        <v>29070.09</v>
      </c>
      <c r="H42" s="18" t="s">
        <v>58</v>
      </c>
      <c r="I42" s="18" t="s">
        <v>59</v>
      </c>
      <c r="J42" s="7" t="s">
        <v>12</v>
      </c>
      <c r="K42" s="13">
        <f t="shared" si="1"/>
        <v>0.2</v>
      </c>
    </row>
    <row r="43" spans="1:11" ht="22.5" x14ac:dyDescent="0.25">
      <c r="A43" s="8">
        <v>38</v>
      </c>
      <c r="B43" s="10" t="s">
        <v>54</v>
      </c>
      <c r="C43" s="14">
        <v>150997</v>
      </c>
      <c r="D43" s="15" t="s">
        <v>15</v>
      </c>
      <c r="E43" s="16">
        <v>42</v>
      </c>
      <c r="F43" s="17">
        <v>482.87</v>
      </c>
      <c r="G43" s="18">
        <f t="shared" si="0"/>
        <v>20280.54</v>
      </c>
      <c r="H43" s="18" t="s">
        <v>58</v>
      </c>
      <c r="I43" s="18" t="s">
        <v>59</v>
      </c>
      <c r="J43" s="7" t="s">
        <v>12</v>
      </c>
      <c r="K43" s="13">
        <f t="shared" si="1"/>
        <v>0.2</v>
      </c>
    </row>
    <row r="44" spans="1:11" x14ac:dyDescent="0.25">
      <c r="A44" s="8">
        <v>39</v>
      </c>
      <c r="B44" s="10" t="s">
        <v>55</v>
      </c>
      <c r="C44" s="14">
        <v>414689</v>
      </c>
      <c r="D44" s="15" t="s">
        <v>15</v>
      </c>
      <c r="E44" s="16">
        <v>7</v>
      </c>
      <c r="F44" s="17">
        <v>739.93</v>
      </c>
      <c r="G44" s="18">
        <f t="shared" si="0"/>
        <v>5179.5099999999993</v>
      </c>
      <c r="H44" s="18" t="s">
        <v>58</v>
      </c>
      <c r="I44" s="18" t="s">
        <v>59</v>
      </c>
      <c r="J44" s="7" t="s">
        <v>12</v>
      </c>
      <c r="K44" s="13">
        <f t="shared" si="1"/>
        <v>0.4</v>
      </c>
    </row>
    <row r="45" spans="1:11" ht="22.5" x14ac:dyDescent="0.25">
      <c r="A45" s="8">
        <v>40</v>
      </c>
      <c r="B45" s="10" t="s">
        <v>56</v>
      </c>
      <c r="C45" s="14">
        <v>399330</v>
      </c>
      <c r="D45" s="15" t="s">
        <v>15</v>
      </c>
      <c r="E45" s="16">
        <v>18</v>
      </c>
      <c r="F45" s="17">
        <v>897.38</v>
      </c>
      <c r="G45" s="18">
        <f t="shared" si="0"/>
        <v>16152.84</v>
      </c>
      <c r="H45" s="18" t="s">
        <v>58</v>
      </c>
      <c r="I45" s="18" t="s">
        <v>59</v>
      </c>
      <c r="J45" s="7" t="s">
        <v>12</v>
      </c>
      <c r="K45" s="13">
        <f t="shared" si="1"/>
        <v>0.4</v>
      </c>
    </row>
    <row r="46" spans="1:11" ht="33.75" x14ac:dyDescent="0.25">
      <c r="A46" s="8">
        <v>41</v>
      </c>
      <c r="B46" s="10" t="s">
        <v>57</v>
      </c>
      <c r="C46" s="14">
        <v>449485</v>
      </c>
      <c r="D46" s="15" t="s">
        <v>15</v>
      </c>
      <c r="E46" s="16">
        <v>12</v>
      </c>
      <c r="F46" s="17">
        <v>157.25</v>
      </c>
      <c r="G46" s="18">
        <f t="shared" si="0"/>
        <v>1887</v>
      </c>
      <c r="H46" s="18" t="s">
        <v>58</v>
      </c>
      <c r="I46" s="18" t="s">
        <v>59</v>
      </c>
      <c r="J46" s="7" t="s">
        <v>12</v>
      </c>
      <c r="K46" s="13">
        <f t="shared" si="1"/>
        <v>0.12</v>
      </c>
    </row>
    <row r="47" spans="1:11" ht="348.75" x14ac:dyDescent="0.25">
      <c r="A47" s="8">
        <v>42</v>
      </c>
      <c r="B47" s="10" t="s">
        <v>66</v>
      </c>
      <c r="C47" s="14">
        <v>150664</v>
      </c>
      <c r="D47" s="15" t="s">
        <v>15</v>
      </c>
      <c r="E47" s="16">
        <v>240</v>
      </c>
      <c r="F47" s="17">
        <v>1443.09</v>
      </c>
      <c r="G47" s="18">
        <f t="shared" si="0"/>
        <v>346341.6</v>
      </c>
      <c r="H47" s="18" t="s">
        <v>59</v>
      </c>
      <c r="I47" s="18" t="s">
        <v>59</v>
      </c>
      <c r="J47" s="7" t="s">
        <v>12</v>
      </c>
      <c r="K47" s="13">
        <f t="shared" si="1"/>
        <v>0.5</v>
      </c>
    </row>
    <row r="48" spans="1:11" ht="348.75" x14ac:dyDescent="0.25">
      <c r="A48" s="8">
        <v>43</v>
      </c>
      <c r="B48" s="10" t="s">
        <v>67</v>
      </c>
      <c r="C48" s="14">
        <v>150664</v>
      </c>
      <c r="D48" s="15" t="s">
        <v>15</v>
      </c>
      <c r="E48" s="16">
        <v>5</v>
      </c>
      <c r="F48" s="17">
        <v>3660.6</v>
      </c>
      <c r="G48" s="18">
        <f t="shared" si="0"/>
        <v>18303</v>
      </c>
      <c r="H48" s="18" t="s">
        <v>58</v>
      </c>
      <c r="I48" s="18" t="s">
        <v>59</v>
      </c>
      <c r="J48" s="7" t="s">
        <v>12</v>
      </c>
      <c r="K48" s="13">
        <f t="shared" si="1"/>
        <v>0.8</v>
      </c>
    </row>
    <row r="49" spans="1:11" ht="117" customHeight="1" x14ac:dyDescent="0.25">
      <c r="A49" s="8">
        <v>44</v>
      </c>
      <c r="B49" s="10" t="s">
        <v>64</v>
      </c>
      <c r="C49" s="14">
        <v>292601</v>
      </c>
      <c r="D49" s="15" t="s">
        <v>15</v>
      </c>
      <c r="E49" s="16">
        <v>5</v>
      </c>
      <c r="F49" s="17">
        <v>972.33</v>
      </c>
      <c r="G49" s="18">
        <f t="shared" si="0"/>
        <v>4861.6500000000005</v>
      </c>
      <c r="H49" s="18" t="s">
        <v>58</v>
      </c>
      <c r="I49" s="18" t="s">
        <v>59</v>
      </c>
      <c r="J49" s="7" t="s">
        <v>12</v>
      </c>
      <c r="K49" s="13">
        <f t="shared" si="1"/>
        <v>0.4</v>
      </c>
    </row>
    <row r="50" spans="1:11" ht="270" x14ac:dyDescent="0.25">
      <c r="A50" s="8">
        <v>45</v>
      </c>
      <c r="B50" s="10" t="s">
        <v>68</v>
      </c>
      <c r="C50" s="14">
        <v>150942</v>
      </c>
      <c r="D50" s="15" t="s">
        <v>15</v>
      </c>
      <c r="E50" s="16">
        <v>45</v>
      </c>
      <c r="F50" s="17">
        <v>690.03</v>
      </c>
      <c r="G50" s="18">
        <f t="shared" si="0"/>
        <v>31051.35</v>
      </c>
      <c r="H50" s="18" t="s">
        <v>58</v>
      </c>
      <c r="I50" s="18" t="s">
        <v>59</v>
      </c>
      <c r="J50" s="7" t="s">
        <v>12</v>
      </c>
      <c r="K50" s="13">
        <f t="shared" si="1"/>
        <v>0.4</v>
      </c>
    </row>
    <row r="51" spans="1:11" ht="409.5" x14ac:dyDescent="0.25">
      <c r="A51" s="8">
        <v>46</v>
      </c>
      <c r="B51" s="10" t="s">
        <v>61</v>
      </c>
      <c r="C51" s="14">
        <v>150942</v>
      </c>
      <c r="D51" s="15" t="s">
        <v>15</v>
      </c>
      <c r="E51" s="16">
        <v>60</v>
      </c>
      <c r="F51" s="17">
        <v>519.33000000000004</v>
      </c>
      <c r="G51" s="18">
        <f t="shared" si="0"/>
        <v>31159.800000000003</v>
      </c>
      <c r="H51" s="18" t="s">
        <v>58</v>
      </c>
      <c r="I51" s="18" t="s">
        <v>59</v>
      </c>
      <c r="J51" s="7" t="s">
        <v>12</v>
      </c>
      <c r="K51" s="13">
        <f t="shared" si="1"/>
        <v>0.4</v>
      </c>
    </row>
    <row r="52" spans="1:11" ht="168.75" x14ac:dyDescent="0.25">
      <c r="A52" s="8">
        <v>47</v>
      </c>
      <c r="B52" s="10" t="s">
        <v>65</v>
      </c>
      <c r="C52" s="14">
        <v>150942</v>
      </c>
      <c r="D52" s="15" t="s">
        <v>15</v>
      </c>
      <c r="E52" s="16">
        <v>2</v>
      </c>
      <c r="F52" s="17">
        <v>550.66999999999996</v>
      </c>
      <c r="G52" s="18">
        <f t="shared" si="0"/>
        <v>1101.3399999999999</v>
      </c>
      <c r="H52" s="18" t="s">
        <v>58</v>
      </c>
      <c r="I52" s="18" t="s">
        <v>59</v>
      </c>
      <c r="J52" s="7" t="s">
        <v>12</v>
      </c>
      <c r="K52" s="13">
        <f t="shared" si="1"/>
        <v>0.4</v>
      </c>
    </row>
    <row r="53" spans="1:11" ht="247.5" x14ac:dyDescent="0.25">
      <c r="A53" s="8">
        <v>48</v>
      </c>
      <c r="B53" s="10" t="s">
        <v>69</v>
      </c>
      <c r="C53" s="14">
        <v>150049</v>
      </c>
      <c r="D53" s="15" t="s">
        <v>15</v>
      </c>
      <c r="E53" s="16">
        <v>2</v>
      </c>
      <c r="F53" s="17">
        <v>2403.89</v>
      </c>
      <c r="G53" s="18">
        <f t="shared" si="0"/>
        <v>4807.78</v>
      </c>
      <c r="H53" s="18" t="s">
        <v>58</v>
      </c>
      <c r="I53" s="18" t="s">
        <v>59</v>
      </c>
      <c r="J53" s="7" t="s">
        <v>12</v>
      </c>
      <c r="K53" s="13">
        <f t="shared" si="1"/>
        <v>0.8</v>
      </c>
    </row>
    <row r="54" spans="1:11" ht="225" x14ac:dyDescent="0.25">
      <c r="A54" s="8">
        <v>49</v>
      </c>
      <c r="B54" s="10" t="s">
        <v>62</v>
      </c>
      <c r="C54" s="14">
        <v>150151</v>
      </c>
      <c r="D54" s="15" t="s">
        <v>15</v>
      </c>
      <c r="E54" s="16">
        <v>10</v>
      </c>
      <c r="F54" s="17">
        <v>1473.52</v>
      </c>
      <c r="G54" s="18">
        <f t="shared" si="0"/>
        <v>14735.2</v>
      </c>
      <c r="H54" s="18" t="s">
        <v>58</v>
      </c>
      <c r="I54" s="18" t="s">
        <v>59</v>
      </c>
      <c r="J54" s="7" t="s">
        <v>12</v>
      </c>
      <c r="K54" s="13">
        <f t="shared" si="1"/>
        <v>0.5</v>
      </c>
    </row>
    <row r="55" spans="1:11" ht="247.5" x14ac:dyDescent="0.25">
      <c r="A55" s="8">
        <v>50</v>
      </c>
      <c r="B55" s="10" t="s">
        <v>63</v>
      </c>
      <c r="C55" s="14">
        <v>20591</v>
      </c>
      <c r="D55" s="15" t="s">
        <v>15</v>
      </c>
      <c r="E55" s="16">
        <v>8</v>
      </c>
      <c r="F55" s="17">
        <v>1414.33</v>
      </c>
      <c r="G55" s="18">
        <f t="shared" si="0"/>
        <v>11314.64</v>
      </c>
      <c r="H55" s="18" t="s">
        <v>58</v>
      </c>
      <c r="I55" s="18" t="s">
        <v>59</v>
      </c>
      <c r="J55" s="7" t="s">
        <v>12</v>
      </c>
      <c r="K55" s="13">
        <f t="shared" si="1"/>
        <v>0.5</v>
      </c>
    </row>
    <row r="56" spans="1:11" ht="22.5" x14ac:dyDescent="0.25">
      <c r="A56" s="8">
        <v>51</v>
      </c>
      <c r="B56" s="10" t="s">
        <v>70</v>
      </c>
      <c r="C56" s="14">
        <v>150443</v>
      </c>
      <c r="D56" s="15" t="s">
        <v>15</v>
      </c>
      <c r="E56" s="16">
        <v>6</v>
      </c>
      <c r="F56" s="17">
        <v>2122.1</v>
      </c>
      <c r="G56" s="18">
        <f t="shared" si="0"/>
        <v>12732.599999999999</v>
      </c>
      <c r="H56" s="18" t="s">
        <v>58</v>
      </c>
      <c r="I56" s="18" t="s">
        <v>59</v>
      </c>
      <c r="J56" s="7" t="s">
        <v>12</v>
      </c>
      <c r="K56" s="13">
        <f t="shared" si="1"/>
        <v>0.8</v>
      </c>
    </row>
    <row r="57" spans="1:11" ht="22.5" x14ac:dyDescent="0.25">
      <c r="A57" s="8">
        <v>52</v>
      </c>
      <c r="B57" s="10" t="s">
        <v>71</v>
      </c>
      <c r="C57" s="14">
        <v>150443</v>
      </c>
      <c r="D57" s="15" t="s">
        <v>15</v>
      </c>
      <c r="E57" s="16">
        <v>3</v>
      </c>
      <c r="F57" s="17">
        <v>1021</v>
      </c>
      <c r="G57" s="18">
        <f t="shared" si="0"/>
        <v>3063</v>
      </c>
      <c r="H57" s="18" t="s">
        <v>58</v>
      </c>
      <c r="I57" s="18" t="s">
        <v>59</v>
      </c>
      <c r="J57" s="7" t="s">
        <v>12</v>
      </c>
      <c r="K57" s="13">
        <f t="shared" si="1"/>
        <v>0.5</v>
      </c>
    </row>
    <row r="58" spans="1:11" ht="22.5" x14ac:dyDescent="0.25">
      <c r="A58" s="8">
        <v>53</v>
      </c>
      <c r="B58" s="10" t="s">
        <v>72</v>
      </c>
      <c r="C58" s="14">
        <v>150443</v>
      </c>
      <c r="D58" s="15" t="s">
        <v>15</v>
      </c>
      <c r="E58" s="16">
        <v>10</v>
      </c>
      <c r="F58" s="17">
        <v>1272</v>
      </c>
      <c r="G58" s="18">
        <f t="shared" si="0"/>
        <v>12720</v>
      </c>
      <c r="H58" s="18" t="s">
        <v>58</v>
      </c>
      <c r="I58" s="18" t="s">
        <v>59</v>
      </c>
      <c r="J58" s="7" t="s">
        <v>12</v>
      </c>
      <c r="K58" s="13">
        <f t="shared" si="1"/>
        <v>0.5</v>
      </c>
    </row>
    <row r="59" spans="1:11" ht="22.5" x14ac:dyDescent="0.25">
      <c r="A59" s="8">
        <v>54</v>
      </c>
      <c r="B59" s="10" t="s">
        <v>73</v>
      </c>
      <c r="C59" s="14">
        <v>150443</v>
      </c>
      <c r="D59" s="15" t="s">
        <v>15</v>
      </c>
      <c r="E59" s="16">
        <v>10</v>
      </c>
      <c r="F59" s="17">
        <v>1312.56</v>
      </c>
      <c r="G59" s="18">
        <f t="shared" si="0"/>
        <v>13125.599999999999</v>
      </c>
      <c r="H59" s="18" t="s">
        <v>58</v>
      </c>
      <c r="I59" s="18" t="s">
        <v>59</v>
      </c>
      <c r="J59" s="7" t="s">
        <v>12</v>
      </c>
      <c r="K59" s="13">
        <f t="shared" si="1"/>
        <v>0.5</v>
      </c>
    </row>
    <row r="60" spans="1:11" ht="22.5" x14ac:dyDescent="0.25">
      <c r="A60" s="8">
        <v>55</v>
      </c>
      <c r="B60" s="10" t="s">
        <v>74</v>
      </c>
      <c r="C60" s="14">
        <v>150443</v>
      </c>
      <c r="D60" s="15" t="s">
        <v>15</v>
      </c>
      <c r="E60" s="16">
        <v>2</v>
      </c>
      <c r="F60" s="17">
        <v>2168.66</v>
      </c>
      <c r="G60" s="18">
        <f t="shared" si="0"/>
        <v>4337.32</v>
      </c>
      <c r="H60" s="18" t="s">
        <v>58</v>
      </c>
      <c r="I60" s="18" t="s">
        <v>59</v>
      </c>
      <c r="J60" s="7" t="s">
        <v>12</v>
      </c>
      <c r="K60" s="13">
        <f t="shared" si="1"/>
        <v>0.8</v>
      </c>
    </row>
    <row r="61" spans="1:11" ht="45" x14ac:dyDescent="0.25">
      <c r="A61" s="8">
        <v>56</v>
      </c>
      <c r="B61" s="10" t="s">
        <v>75</v>
      </c>
      <c r="C61" s="14">
        <v>402176</v>
      </c>
      <c r="D61" s="15" t="s">
        <v>15</v>
      </c>
      <c r="E61" s="16">
        <v>50</v>
      </c>
      <c r="F61" s="17">
        <v>3260</v>
      </c>
      <c r="G61" s="18">
        <f t="shared" si="0"/>
        <v>163000</v>
      </c>
      <c r="H61" s="18" t="s">
        <v>59</v>
      </c>
      <c r="I61" s="18" t="s">
        <v>59</v>
      </c>
      <c r="J61" s="7" t="s">
        <v>12</v>
      </c>
      <c r="K61" s="13">
        <f t="shared" si="1"/>
        <v>0.8</v>
      </c>
    </row>
    <row r="62" spans="1:11" ht="22.5" x14ac:dyDescent="0.25">
      <c r="A62" s="11"/>
      <c r="B62" s="19"/>
      <c r="C62" s="11"/>
      <c r="D62" s="20"/>
      <c r="E62" s="20"/>
      <c r="F62" s="5" t="s">
        <v>60</v>
      </c>
      <c r="G62" s="22">
        <f>SUM(G6:G61)</f>
        <v>4905909.339999998</v>
      </c>
      <c r="H62" s="21"/>
      <c r="I62" s="21"/>
      <c r="J62" s="12"/>
      <c r="K62" s="21"/>
    </row>
  </sheetData>
  <mergeCells count="3">
    <mergeCell ref="A1:K1"/>
    <mergeCell ref="A2:K2"/>
    <mergeCell ref="A3:K3"/>
  </mergeCells>
  <pageMargins left="0.511811024" right="0.511811024" top="0.78740157499999996" bottom="0.78740157499999996" header="0.31496062000000002" footer="0.31496062000000002"/>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 final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Lizieux</cp:lastModifiedBy>
  <cp:lastPrinted>2021-09-20T23:06:11Z</cp:lastPrinted>
  <dcterms:created xsi:type="dcterms:W3CDTF">2019-07-30T23:05:19Z</dcterms:created>
  <dcterms:modified xsi:type="dcterms:W3CDTF">2021-10-27T14:03:46Z</dcterms:modified>
</cp:coreProperties>
</file>