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3-2021 Reforma Áreas Esportivas\RDC 03-2021 Reforma Áreas  Esportivas\"/>
    </mc:Choice>
  </mc:AlternateContent>
  <xr:revisionPtr revIDLastSave="0" documentId="13_ncr:1_{E2BF09D7-93D9-442C-B400-D5F83F2FE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SCO-RJ'!$A$4:$C$59</definedName>
    <definedName name="_xlnm.Print_Area" localSheetId="0">'ENCARGOS SOCIAIS -SINAPI'!$A$1:$D$52</definedName>
    <definedName name="Excel_BuiltIn_Print_Titles_1_1" localSheetId="1">#REF!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4" l="1"/>
  <c r="C38" i="4"/>
  <c r="C49" i="5"/>
  <c r="C41" i="5"/>
  <c r="D17" i="4"/>
  <c r="D45" i="4" l="1"/>
  <c r="D46" i="4" s="1"/>
  <c r="D41" i="4"/>
  <c r="D42" i="4" s="1"/>
  <c r="D48" i="4" l="1"/>
  <c r="C33" i="5"/>
  <c r="C28" i="5"/>
  <c r="C17" i="5"/>
  <c r="C17" i="4"/>
  <c r="C41" i="4" l="1"/>
  <c r="C42" i="4" s="1"/>
  <c r="C45" i="4"/>
  <c r="C46" i="4" s="1"/>
  <c r="C53" i="5"/>
  <c r="C55" i="5" s="1"/>
  <c r="C48" i="4" l="1"/>
</calcChain>
</file>

<file path=xl/sharedStrings.xml><?xml version="1.0" encoding="utf-8"?>
<sst xmlns="http://schemas.openxmlformats.org/spreadsheetml/2006/main" count="159" uniqueCount="81">
  <si>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</si>
  <si>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</si>
  <si>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</si>
  <si>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</si>
  <si>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</si>
  <si>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</si>
  <si>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</si>
  <si>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</si>
  <si>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</si>
  <si>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</si>
  <si>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</si>
  <si>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</si>
  <si>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</si>
  <si>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</si>
  <si>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</si>
  <si>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</si>
  <si>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</si>
  <si>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</si>
  <si>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</si>
  <si>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</si>
  <si>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</si>
  <si>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</si>
  <si>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</si>
  <si>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</si>
  <si>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</si>
  <si>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</si>
  <si>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</si>
  <si>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</si>
  <si>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</si>
  <si>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</si>
  <si>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</si>
  <si>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</si>
  <si>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</si>
  <si>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</si>
  <si>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</si>
  <si>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</si>
  <si>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</si>
  <si>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</si>
  <si>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</si>
  <si>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Local e data:</t>
  </si>
  <si>
    <t>Responsável legal pela empresa:</t>
  </si>
  <si>
    <t>Responsável Técnico pelo Orçamento:</t>
  </si>
  <si>
    <t>CREA: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</si>
  <si>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</si>
  <si>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</si>
  <si>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</si>
  <si>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</si>
  <si>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</si>
  <si>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</si>
  <si>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</si>
  <si>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</si>
  <si>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</si>
  <si>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</si>
  <si>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</si>
  <si>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</si>
  <si>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</si>
  <si>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</si>
  <si>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</si>
  <si>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</si>
  <si>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</si>
  <si>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</si>
  <si>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</si>
  <si>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</si>
  <si>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</si>
  <si>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</si>
  <si>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</si>
  <si>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</si>
  <si>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</si>
  <si>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</si>
  <si>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</si>
  <si>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</si>
  <si>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</si>
  <si>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</si>
  <si>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</si>
  <si>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</si>
  <si>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OBRA: Elaboração de projeto executivo e execução de obras para reformas e construções de quadras poliesportivas e outras instalações da UFF</t>
  </si>
  <si>
    <t>ENCARGOS SOCIAIS E OBRIGAÇÕES TRABALHISTAS</t>
  </si>
  <si>
    <t>(razão social da empresa licitante)</t>
  </si>
  <si>
    <t xml:space="preserve">(n.º do CNPJ) </t>
  </si>
  <si>
    <t>ANEXO V-A DO EDITAL DE LICITAÇÃO POR RDC ELETRÔNICO N.º 03/2021</t>
  </si>
  <si>
    <t>ANEXO V-B DO EDITAL DE LICITAÇÃO POR RDC ELETRÔNICO N.º 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</si>
</sst>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7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2"/>
      <color indexed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123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5" fillId="0" borderId="0" xfId="0" applyFont="1" applyBorder="1" applyAlignment="1"/>
    <xf numFmtId="0" fontId="26" fillId="0" borderId="0" xfId="0" applyFont="1" applyAlignment="1"/>
    <xf numFmtId="0" fontId="30" fillId="0" borderId="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11" fillId="0" borderId="0" xfId="34" applyBorder="1"/>
    <xf numFmtId="0" fontId="29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9" fillId="0" borderId="10" xfId="0" applyFont="1" applyBorder="1" applyAlignment="1">
      <alignment horizontal="center" vertical="top" wrapText="1"/>
    </xf>
    <xf numFmtId="0" fontId="34" fillId="0" borderId="0" xfId="34" applyFont="1"/>
    <xf numFmtId="0" fontId="34" fillId="0" borderId="0" xfId="34" applyFont="1" applyAlignment="1">
      <alignment horizontal="center"/>
    </xf>
    <xf numFmtId="0" fontId="26" fillId="0" borderId="22" xfId="34" applyFont="1" applyBorder="1" applyAlignment="1">
      <alignment horizontal="justify" vertical="center" wrapText="1"/>
    </xf>
    <xf numFmtId="10" fontId="26" fillId="0" borderId="22" xfId="37" applyNumberFormat="1" applyFont="1" applyBorder="1" applyAlignment="1">
      <alignment horizontal="center" vertical="center" wrapText="1"/>
    </xf>
    <xf numFmtId="0" fontId="27" fillId="0" borderId="22" xfId="34" applyFont="1" applyBorder="1" applyAlignment="1">
      <alignment horizontal="justify" vertical="center" wrapText="1"/>
    </xf>
    <xf numFmtId="10" fontId="27" fillId="0" borderId="22" xfId="37" applyNumberFormat="1" applyFont="1" applyBorder="1" applyAlignment="1">
      <alignment horizontal="center" vertical="center" wrapText="1"/>
    </xf>
    <xf numFmtId="10" fontId="27" fillId="0" borderId="25" xfId="37" applyNumberFormat="1" applyFont="1" applyBorder="1" applyAlignment="1">
      <alignment horizontal="center" vertical="center" wrapText="1"/>
    </xf>
    <xf numFmtId="49" fontId="25" fillId="0" borderId="27" xfId="34" applyNumberFormat="1" applyFont="1" applyBorder="1" applyAlignment="1">
      <alignment horizontal="center" vertical="center"/>
    </xf>
    <xf numFmtId="49" fontId="25" fillId="0" borderId="26" xfId="34" applyNumberFormat="1" applyFont="1" applyBorder="1" applyAlignment="1">
      <alignment vertical="center"/>
    </xf>
    <xf numFmtId="49" fontId="25" fillId="0" borderId="27" xfId="34" applyNumberFormat="1" applyFont="1" applyBorder="1" applyAlignment="1">
      <alignment vertical="center"/>
    </xf>
    <xf numFmtId="10" fontId="26" fillId="0" borderId="19" xfId="37" applyNumberFormat="1" applyFont="1" applyBorder="1" applyAlignment="1">
      <alignment horizontal="center" vertical="center" wrapText="1"/>
    </xf>
    <xf numFmtId="10" fontId="26" fillId="0" borderId="28" xfId="37" applyNumberFormat="1" applyFont="1" applyBorder="1" applyAlignment="1">
      <alignment horizontal="center" vertical="center" wrapText="1"/>
    </xf>
    <xf numFmtId="0" fontId="26" fillId="0" borderId="31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10" fontId="27" fillId="0" borderId="36" xfId="37" applyNumberFormat="1" applyFont="1" applyBorder="1" applyAlignment="1">
      <alignment horizontal="center" vertical="center" wrapText="1"/>
    </xf>
    <xf numFmtId="10" fontId="27" fillId="0" borderId="37" xfId="37" applyNumberFormat="1" applyFont="1" applyBorder="1" applyAlignment="1">
      <alignment horizontal="center" vertical="center" wrapText="1"/>
    </xf>
    <xf numFmtId="10" fontId="26" fillId="0" borderId="18" xfId="37" applyNumberFormat="1" applyFont="1" applyBorder="1" applyAlignment="1">
      <alignment horizontal="center" vertical="center" wrapText="1"/>
    </xf>
    <xf numFmtId="0" fontId="27" fillId="0" borderId="33" xfId="34" applyFont="1" applyBorder="1" applyAlignment="1">
      <alignment horizontal="justify" vertical="center" wrapText="1"/>
    </xf>
    <xf numFmtId="10" fontId="26" fillId="0" borderId="43" xfId="37" applyNumberFormat="1" applyFont="1" applyBorder="1" applyAlignment="1">
      <alignment horizontal="center" vertical="center" wrapText="1"/>
    </xf>
    <xf numFmtId="0" fontId="25" fillId="0" borderId="0" xfId="34" applyFont="1" applyAlignment="1">
      <alignment horizontal="center"/>
    </xf>
    <xf numFmtId="0" fontId="26" fillId="0" borderId="45" xfId="34" applyFont="1" applyBorder="1" applyAlignment="1">
      <alignment horizontal="center" vertical="center" wrapText="1"/>
    </xf>
    <xf numFmtId="10" fontId="26" fillId="0" borderId="25" xfId="37" applyNumberFormat="1" applyFont="1" applyBorder="1" applyAlignment="1">
      <alignment horizontal="center" vertical="center" wrapText="1"/>
    </xf>
    <xf numFmtId="10" fontId="27" fillId="0" borderId="46" xfId="37" applyNumberFormat="1" applyFont="1" applyBorder="1" applyAlignment="1">
      <alignment horizontal="center" vertical="center" wrapText="1"/>
    </xf>
    <xf numFmtId="10" fontId="26" fillId="0" borderId="46" xfId="37" applyNumberFormat="1" applyFont="1" applyBorder="1" applyAlignment="1">
      <alignment horizontal="center" vertical="center" wrapText="1"/>
    </xf>
    <xf numFmtId="49" fontId="25" fillId="0" borderId="47" xfId="34" applyNumberFormat="1" applyFont="1" applyBorder="1" applyAlignment="1">
      <alignment vertical="center"/>
    </xf>
    <xf numFmtId="0" fontId="26" fillId="0" borderId="43" xfId="34" applyFont="1" applyBorder="1" applyAlignment="1">
      <alignment horizontal="center" vertical="center" wrapText="1"/>
    </xf>
    <xf numFmtId="10" fontId="26" fillId="0" borderId="48" xfId="37" applyNumberFormat="1" applyFont="1" applyBorder="1" applyAlignment="1">
      <alignment horizontal="center" vertical="center" wrapText="1"/>
    </xf>
    <xf numFmtId="49" fontId="34" fillId="0" borderId="15" xfId="34" applyNumberFormat="1" applyFont="1" applyBorder="1" applyAlignment="1">
      <alignment horizontal="center" vertical="center"/>
    </xf>
    <xf numFmtId="49" fontId="34" fillId="0" borderId="14" xfId="34" applyNumberFormat="1" applyFont="1" applyBorder="1" applyAlignment="1">
      <alignment horizontal="center" vertical="center"/>
    </xf>
    <xf numFmtId="0" fontId="27" fillId="0" borderId="49" xfId="34" applyFont="1" applyBorder="1" applyAlignment="1">
      <alignment horizontal="justify" vertical="center" wrapText="1"/>
    </xf>
    <xf numFmtId="0" fontId="27" fillId="0" borderId="38" xfId="34" applyFont="1" applyBorder="1" applyAlignment="1">
      <alignment horizontal="justify" vertical="center" wrapText="1"/>
    </xf>
    <xf numFmtId="10" fontId="26" fillId="0" borderId="37" xfId="37" applyNumberFormat="1" applyFont="1" applyBorder="1" applyAlignment="1">
      <alignment horizontal="center" vertical="center" wrapText="1"/>
    </xf>
    <xf numFmtId="49" fontId="34" fillId="0" borderId="16" xfId="34" applyNumberFormat="1" applyFont="1" applyBorder="1" applyAlignment="1">
      <alignment horizontal="center" vertical="center"/>
    </xf>
    <xf numFmtId="0" fontId="27" fillId="0" borderId="39" xfId="34" applyFont="1" applyFill="1" applyBorder="1" applyAlignment="1">
      <alignment horizontal="justify" vertical="center" wrapText="1"/>
    </xf>
    <xf numFmtId="49" fontId="34" fillId="0" borderId="26" xfId="34" applyNumberFormat="1" applyFont="1" applyBorder="1" applyAlignment="1">
      <alignment horizontal="center" vertical="center"/>
    </xf>
    <xf numFmtId="0" fontId="26" fillId="0" borderId="21" xfId="34" applyFont="1" applyBorder="1" applyAlignment="1">
      <alignment horizontal="center" vertical="center" wrapText="1"/>
    </xf>
    <xf numFmtId="0" fontId="27" fillId="0" borderId="39" xfId="34" applyFont="1" applyBorder="1" applyAlignment="1">
      <alignment horizontal="justify" vertical="center" wrapText="1"/>
    </xf>
    <xf numFmtId="49" fontId="34" fillId="0" borderId="26" xfId="34" applyNumberFormat="1" applyFont="1" applyBorder="1" applyAlignment="1">
      <alignment vertical="center"/>
    </xf>
    <xf numFmtId="10" fontId="25" fillId="0" borderId="37" xfId="48" applyNumberFormat="1" applyFont="1" applyBorder="1" applyAlignment="1">
      <alignment horizontal="center" vertical="center"/>
    </xf>
    <xf numFmtId="49" fontId="34" fillId="0" borderId="13" xfId="34" applyNumberFormat="1" applyFont="1" applyBorder="1" applyAlignment="1">
      <alignment horizontal="center" vertical="center"/>
    </xf>
    <xf numFmtId="0" fontId="27" fillId="0" borderId="50" xfId="34" applyFont="1" applyBorder="1" applyAlignment="1">
      <alignment horizontal="justify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51" xfId="37" applyNumberFormat="1" applyFont="1" applyBorder="1" applyAlignment="1">
      <alignment horizontal="center" vertical="center" wrapText="1"/>
    </xf>
    <xf numFmtId="10" fontId="27" fillId="0" borderId="18" xfId="37" applyNumberFormat="1" applyFont="1" applyBorder="1" applyAlignment="1">
      <alignment horizontal="center" vertical="center" wrapText="1"/>
    </xf>
    <xf numFmtId="0" fontId="26" fillId="0" borderId="55" xfId="34" applyFont="1" applyBorder="1" applyAlignment="1">
      <alignment horizontal="center" vertical="center" wrapText="1"/>
    </xf>
    <xf numFmtId="10" fontId="27" fillId="0" borderId="57" xfId="37" applyNumberFormat="1" applyFont="1" applyBorder="1" applyAlignment="1">
      <alignment horizontal="center" vertical="center" wrapText="1"/>
    </xf>
    <xf numFmtId="49" fontId="27" fillId="0" borderId="56" xfId="34" applyNumberFormat="1" applyFont="1" applyBorder="1" applyAlignment="1">
      <alignment horizontal="center" vertical="center"/>
    </xf>
    <xf numFmtId="49" fontId="27" fillId="0" borderId="24" xfId="34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/>
    </xf>
    <xf numFmtId="49" fontId="26" fillId="0" borderId="26" xfId="34" applyNumberFormat="1" applyFont="1" applyBorder="1" applyAlignment="1">
      <alignment horizontal="center" vertical="center"/>
    </xf>
    <xf numFmtId="49" fontId="26" fillId="0" borderId="27" xfId="34" applyNumberFormat="1" applyFont="1" applyBorder="1" applyAlignment="1">
      <alignment horizontal="center" vertical="center"/>
    </xf>
    <xf numFmtId="0" fontId="27" fillId="0" borderId="28" xfId="34" applyFont="1" applyBorder="1"/>
    <xf numFmtId="49" fontId="26" fillId="0" borderId="26" xfId="34" applyNumberFormat="1" applyFont="1" applyBorder="1" applyAlignment="1">
      <alignment vertical="center"/>
    </xf>
    <xf numFmtId="10" fontId="26" fillId="0" borderId="52" xfId="48" applyNumberFormat="1" applyFont="1" applyBorder="1" applyAlignment="1">
      <alignment horizontal="center"/>
    </xf>
    <xf numFmtId="10" fontId="26" fillId="0" borderId="19" xfId="48" applyNumberFormat="1" applyFont="1" applyBorder="1" applyAlignment="1">
      <alignment horizontal="center"/>
    </xf>
    <xf numFmtId="49" fontId="26" fillId="0" borderId="27" xfId="34" applyNumberFormat="1" applyFont="1" applyBorder="1" applyAlignment="1">
      <alignment vertical="center"/>
    </xf>
    <xf numFmtId="10" fontId="27" fillId="0" borderId="28" xfId="48" applyNumberFormat="1" applyFont="1" applyBorder="1" applyAlignment="1">
      <alignment horizontal="center"/>
    </xf>
    <xf numFmtId="49" fontId="27" fillId="0" borderId="27" xfId="34" applyNumberFormat="1" applyFont="1" applyBorder="1" applyAlignment="1">
      <alignment horizontal="center" vertical="center"/>
    </xf>
    <xf numFmtId="10" fontId="27" fillId="0" borderId="18" xfId="48" applyNumberFormat="1" applyFont="1" applyBorder="1" applyAlignment="1">
      <alignment horizontal="center"/>
    </xf>
    <xf numFmtId="49" fontId="26" fillId="0" borderId="29" xfId="34" applyNumberFormat="1" applyFont="1" applyBorder="1" applyAlignment="1">
      <alignment vertical="center"/>
    </xf>
    <xf numFmtId="49" fontId="26" fillId="0" borderId="30" xfId="34" applyNumberFormat="1" applyFont="1" applyBorder="1" applyAlignment="1">
      <alignment vertical="center"/>
    </xf>
    <xf numFmtId="164" fontId="35" fillId="0" borderId="0" xfId="0" applyNumberFormat="1" applyFont="1" applyBorder="1" applyAlignment="1">
      <alignment vertical="center" wrapText="1"/>
    </xf>
    <xf numFmtId="0" fontId="27" fillId="0" borderId="12" xfId="34" applyFont="1" applyBorder="1"/>
    <xf numFmtId="10" fontId="27" fillId="0" borderId="12" xfId="48" applyNumberFormat="1" applyFont="1" applyBorder="1" applyAlignment="1">
      <alignment horizontal="center"/>
    </xf>
    <xf numFmtId="10" fontId="27" fillId="0" borderId="58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59" xfId="48" applyNumberFormat="1" applyFont="1" applyBorder="1" applyAlignment="1">
      <alignment horizontal="center"/>
    </xf>
    <xf numFmtId="49" fontId="27" fillId="0" borderId="60" xfId="34" applyNumberFormat="1" applyFont="1" applyBorder="1" applyAlignment="1">
      <alignment horizontal="center" vertical="center"/>
    </xf>
    <xf numFmtId="0" fontId="27" fillId="0" borderId="61" xfId="34" applyFont="1" applyBorder="1"/>
    <xf numFmtId="10" fontId="27" fillId="0" borderId="61" xfId="48" applyNumberFormat="1" applyFont="1" applyBorder="1" applyAlignment="1">
      <alignment horizontal="center"/>
    </xf>
    <xf numFmtId="10" fontId="27" fillId="0" borderId="62" xfId="48" applyNumberFormat="1" applyFont="1" applyBorder="1" applyAlignment="1">
      <alignment horizontal="center"/>
    </xf>
    <xf numFmtId="10" fontId="27" fillId="0" borderId="12" xfId="48" applyNumberFormat="1" applyFont="1" applyBorder="1" applyAlignment="1">
      <alignment horizontal="center" vertical="center"/>
    </xf>
    <xf numFmtId="10" fontId="27" fillId="0" borderId="58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59" xfId="48" applyNumberFormat="1" applyFont="1" applyBorder="1" applyAlignment="1">
      <alignment horizontal="center" vertical="center"/>
    </xf>
    <xf numFmtId="10" fontId="27" fillId="0" borderId="61" xfId="48" applyNumberFormat="1" applyFont="1" applyBorder="1" applyAlignment="1">
      <alignment horizontal="center" vertical="center"/>
    </xf>
    <xf numFmtId="10" fontId="27" fillId="0" borderId="62" xfId="48" applyNumberFormat="1" applyFont="1" applyBorder="1" applyAlignment="1">
      <alignment horizontal="center" vertical="center"/>
    </xf>
    <xf numFmtId="0" fontId="36" fillId="0" borderId="0" xfId="0" applyFont="1" applyBorder="1" applyAlignment="1"/>
    <xf numFmtId="0" fontId="36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25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53" xfId="34" applyFont="1" applyBorder="1" applyAlignment="1">
      <alignment horizontal="center" vertical="center" wrapText="1"/>
    </xf>
    <xf numFmtId="0" fontId="26" fillId="0" borderId="54" xfId="34" applyFont="1" applyBorder="1" applyAlignment="1">
      <alignment horizontal="center" vertical="center" wrapText="1"/>
    </xf>
    <xf numFmtId="0" fontId="26" fillId="0" borderId="63" xfId="34" applyFont="1" applyBorder="1" applyAlignment="1">
      <alignment horizontal="center" vertical="center" wrapText="1"/>
    </xf>
    <xf numFmtId="0" fontId="26" fillId="0" borderId="40" xfId="34" applyFont="1" applyBorder="1" applyAlignment="1">
      <alignment horizontal="center" vertical="center" wrapText="1"/>
    </xf>
    <xf numFmtId="0" fontId="26" fillId="0" borderId="64" xfId="34" applyFont="1" applyBorder="1" applyAlignment="1">
      <alignment horizontal="center" vertical="center" wrapText="1"/>
    </xf>
    <xf numFmtId="0" fontId="26" fillId="0" borderId="65" xfId="34" applyFont="1" applyBorder="1" applyAlignment="1">
      <alignment horizontal="center" vertical="center" wrapText="1"/>
    </xf>
    <xf numFmtId="0" fontId="26" fillId="0" borderId="41" xfId="34" applyFont="1" applyBorder="1" applyAlignment="1">
      <alignment horizontal="center" vertical="center" wrapText="1"/>
    </xf>
    <xf numFmtId="0" fontId="26" fillId="0" borderId="66" xfId="34" applyFont="1" applyBorder="1" applyAlignment="1">
      <alignment horizontal="center" vertical="center" wrapText="1"/>
    </xf>
    <xf numFmtId="0" fontId="26" fillId="0" borderId="29" xfId="34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0" fontId="26" fillId="0" borderId="19" xfId="34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distributed" wrapText="1"/>
    </xf>
    <xf numFmtId="0" fontId="26" fillId="0" borderId="44" xfId="34" applyFont="1" applyBorder="1" applyAlignment="1">
      <alignment horizontal="center" vertical="center" wrapText="1"/>
    </xf>
    <xf numFmtId="0" fontId="26" fillId="0" borderId="34" xfId="34" applyFont="1" applyBorder="1" applyAlignment="1">
      <alignment horizontal="center" vertical="center" wrapText="1"/>
    </xf>
    <xf numFmtId="0" fontId="26" fillId="0" borderId="20" xfId="34" applyFont="1" applyBorder="1" applyAlignment="1">
      <alignment horizontal="center" vertical="center" wrapText="1"/>
    </xf>
    <xf numFmtId="0" fontId="26" fillId="0" borderId="18" xfId="34" applyFont="1" applyBorder="1" applyAlignment="1">
      <alignment horizontal="center" vertical="center" wrapText="1"/>
    </xf>
    <xf numFmtId="0" fontId="22" fillId="25" borderId="0" xfId="33" applyFont="1" applyFill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zoomScaleNormal="100" zoomScaleSheetLayoutView="100" workbookViewId="0">
      <selection activeCell="E7" sqref="E7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99" t="s">
        <v>77</v>
      </c>
      <c r="B1" s="99"/>
      <c r="C1" s="99"/>
      <c r="D1" s="99"/>
    </row>
    <row r="2" spans="1:18" ht="15" x14ac:dyDescent="0.2">
      <c r="A2" s="99" t="s">
        <v>78</v>
      </c>
      <c r="B2" s="99"/>
      <c r="C2" s="99"/>
      <c r="D2" s="99"/>
    </row>
    <row r="3" spans="1:18" ht="15" x14ac:dyDescent="0.2">
      <c r="A3" s="100" t="s">
        <v>79</v>
      </c>
      <c r="B3" s="100"/>
      <c r="C3" s="100"/>
      <c r="D3" s="100"/>
    </row>
    <row r="4" spans="1:18" ht="14.25" x14ac:dyDescent="0.2">
      <c r="A4" s="96" t="s">
        <v>76</v>
      </c>
      <c r="B4" s="96"/>
      <c r="C4" s="96"/>
      <c r="D4" s="96"/>
      <c r="E4" s="5"/>
      <c r="F4" s="5"/>
    </row>
    <row r="5" spans="1:18" ht="19.5" customHeight="1" x14ac:dyDescent="0.2">
      <c r="A5" s="97" t="s">
        <v>59</v>
      </c>
      <c r="B5" s="97"/>
      <c r="C5" s="97"/>
      <c r="D5" s="97"/>
      <c r="E5" s="5"/>
      <c r="F5" s="5"/>
    </row>
    <row r="6" spans="1:18" ht="30" customHeight="1" thickBot="1" x14ac:dyDescent="0.25">
      <c r="A6" s="98" t="s">
        <v>75</v>
      </c>
      <c r="B6" s="98"/>
      <c r="C6" s="98"/>
      <c r="D6" s="98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4.25" thickTop="1" thickBot="1" x14ac:dyDescent="0.25">
      <c r="A7" s="103" t="s">
        <v>0</v>
      </c>
      <c r="B7" s="104"/>
      <c r="C7" s="59" t="s">
        <v>44</v>
      </c>
      <c r="D7" s="59" t="s">
        <v>67</v>
      </c>
    </row>
    <row r="8" spans="1:18" ht="13.5" thickTop="1" x14ac:dyDescent="0.2">
      <c r="A8" s="61" t="s">
        <v>2</v>
      </c>
      <c r="B8" s="77" t="s">
        <v>3</v>
      </c>
      <c r="C8" s="78">
        <v>0</v>
      </c>
      <c r="D8" s="79">
        <v>0</v>
      </c>
    </row>
    <row r="9" spans="1:18" x14ac:dyDescent="0.2">
      <c r="A9" s="62" t="s">
        <v>4</v>
      </c>
      <c r="B9" s="80" t="s">
        <v>5</v>
      </c>
      <c r="C9" s="81">
        <v>1.4999999999999999E-2</v>
      </c>
      <c r="D9" s="82">
        <v>1.4999999999999999E-2</v>
      </c>
    </row>
    <row r="10" spans="1:18" x14ac:dyDescent="0.2">
      <c r="A10" s="62" t="s">
        <v>6</v>
      </c>
      <c r="B10" s="80" t="s">
        <v>7</v>
      </c>
      <c r="C10" s="81">
        <v>0.01</v>
      </c>
      <c r="D10" s="82">
        <v>0.01</v>
      </c>
    </row>
    <row r="11" spans="1:18" x14ac:dyDescent="0.2">
      <c r="A11" s="62" t="s">
        <v>8</v>
      </c>
      <c r="B11" s="80" t="s">
        <v>9</v>
      </c>
      <c r="C11" s="81">
        <v>2E-3</v>
      </c>
      <c r="D11" s="82">
        <v>2E-3</v>
      </c>
    </row>
    <row r="12" spans="1:18" x14ac:dyDescent="0.2">
      <c r="A12" s="62" t="s">
        <v>10</v>
      </c>
      <c r="B12" s="80" t="s">
        <v>17</v>
      </c>
      <c r="C12" s="81">
        <v>6.0000000000000001E-3</v>
      </c>
      <c r="D12" s="82">
        <v>6.0000000000000001E-3</v>
      </c>
    </row>
    <row r="13" spans="1:18" x14ac:dyDescent="0.2">
      <c r="A13" s="62" t="s">
        <v>12</v>
      </c>
      <c r="B13" s="80" t="s">
        <v>11</v>
      </c>
      <c r="C13" s="81">
        <v>2.5000000000000001E-2</v>
      </c>
      <c r="D13" s="82">
        <v>2.5000000000000001E-2</v>
      </c>
    </row>
    <row r="14" spans="1:18" x14ac:dyDescent="0.2">
      <c r="A14" s="62" t="s">
        <v>14</v>
      </c>
      <c r="B14" s="80" t="s">
        <v>15</v>
      </c>
      <c r="C14" s="81">
        <v>0.03</v>
      </c>
      <c r="D14" s="82">
        <v>0.03</v>
      </c>
    </row>
    <row r="15" spans="1:18" x14ac:dyDescent="0.2">
      <c r="A15" s="62" t="s">
        <v>16</v>
      </c>
      <c r="B15" s="80" t="s">
        <v>13</v>
      </c>
      <c r="C15" s="81">
        <v>0.08</v>
      </c>
      <c r="D15" s="82">
        <v>0.08</v>
      </c>
    </row>
    <row r="16" spans="1:18" x14ac:dyDescent="0.2">
      <c r="A16" s="83" t="s">
        <v>18</v>
      </c>
      <c r="B16" s="84" t="s">
        <v>19</v>
      </c>
      <c r="C16" s="85">
        <v>0.01</v>
      </c>
      <c r="D16" s="86">
        <v>0.01</v>
      </c>
    </row>
    <row r="17" spans="1:4" x14ac:dyDescent="0.2">
      <c r="A17" s="64"/>
      <c r="B17" s="28" t="s">
        <v>31</v>
      </c>
      <c r="C17" s="31">
        <f>SUM(C8:C16)</f>
        <v>0.17799999999999999</v>
      </c>
      <c r="D17" s="24">
        <f>SUM(D8:D16)</f>
        <v>0.17799999999999999</v>
      </c>
    </row>
    <row r="18" spans="1:4" ht="6" customHeight="1" x14ac:dyDescent="0.2">
      <c r="A18" s="65"/>
      <c r="B18" s="16"/>
      <c r="C18" s="17"/>
      <c r="D18" s="66"/>
    </row>
    <row r="19" spans="1:4" ht="14.25" customHeight="1" thickBot="1" x14ac:dyDescent="0.25">
      <c r="A19" s="105" t="s">
        <v>20</v>
      </c>
      <c r="B19" s="106"/>
      <c r="C19" s="106"/>
      <c r="D19" s="107"/>
    </row>
    <row r="20" spans="1:4" ht="13.5" thickTop="1" x14ac:dyDescent="0.2">
      <c r="A20" s="61" t="s">
        <v>2</v>
      </c>
      <c r="B20" s="77" t="s">
        <v>68</v>
      </c>
      <c r="C20" s="78">
        <v>0</v>
      </c>
      <c r="D20" s="79">
        <v>0.1799</v>
      </c>
    </row>
    <row r="21" spans="1:4" x14ac:dyDescent="0.2">
      <c r="A21" s="62" t="s">
        <v>4</v>
      </c>
      <c r="B21" s="80" t="s">
        <v>45</v>
      </c>
      <c r="C21" s="81">
        <v>0</v>
      </c>
      <c r="D21" s="82">
        <v>4.87E-2</v>
      </c>
    </row>
    <row r="22" spans="1:4" x14ac:dyDescent="0.2">
      <c r="A22" s="62" t="s">
        <v>6</v>
      </c>
      <c r="B22" s="80" t="s">
        <v>69</v>
      </c>
      <c r="C22" s="81">
        <v>6.8999999999999999E-3</v>
      </c>
      <c r="D22" s="82">
        <v>8.8999999999999999E-3</v>
      </c>
    </row>
    <row r="23" spans="1:4" x14ac:dyDescent="0.2">
      <c r="A23" s="62" t="s">
        <v>8</v>
      </c>
      <c r="B23" s="80" t="s">
        <v>29</v>
      </c>
      <c r="C23" s="81">
        <v>8.3299999999999999E-2</v>
      </c>
      <c r="D23" s="82">
        <v>0.10730000000000001</v>
      </c>
    </row>
    <row r="24" spans="1:4" x14ac:dyDescent="0.2">
      <c r="A24" s="62" t="s">
        <v>10</v>
      </c>
      <c r="B24" s="80" t="s">
        <v>25</v>
      </c>
      <c r="C24" s="81">
        <v>5.9999999999999995E-4</v>
      </c>
      <c r="D24" s="82">
        <v>6.9999999999999999E-4</v>
      </c>
    </row>
    <row r="25" spans="1:4" x14ac:dyDescent="0.2">
      <c r="A25" s="62" t="s">
        <v>12</v>
      </c>
      <c r="B25" s="80" t="s">
        <v>70</v>
      </c>
      <c r="C25" s="81">
        <v>5.5999999999999999E-3</v>
      </c>
      <c r="D25" s="82">
        <v>7.1999999999999998E-3</v>
      </c>
    </row>
    <row r="26" spans="1:4" x14ac:dyDescent="0.2">
      <c r="A26" s="62" t="s">
        <v>14</v>
      </c>
      <c r="B26" s="80" t="s">
        <v>71</v>
      </c>
      <c r="C26" s="81">
        <v>0</v>
      </c>
      <c r="D26" s="82">
        <v>1.23E-2</v>
      </c>
    </row>
    <row r="27" spans="1:4" x14ac:dyDescent="0.2">
      <c r="A27" s="62" t="s">
        <v>16</v>
      </c>
      <c r="B27" s="80" t="s">
        <v>72</v>
      </c>
      <c r="C27" s="81">
        <v>8.9999999999999998E-4</v>
      </c>
      <c r="D27" s="82">
        <v>1.1000000000000001E-3</v>
      </c>
    </row>
    <row r="28" spans="1:4" x14ac:dyDescent="0.2">
      <c r="A28" s="62" t="s">
        <v>18</v>
      </c>
      <c r="B28" s="80" t="s">
        <v>73</v>
      </c>
      <c r="C28" s="81">
        <v>9.7799999999999998E-2</v>
      </c>
      <c r="D28" s="82">
        <v>0.12590000000000001</v>
      </c>
    </row>
    <row r="29" spans="1:4" x14ac:dyDescent="0.2">
      <c r="A29" s="83" t="s">
        <v>21</v>
      </c>
      <c r="B29" s="84" t="s">
        <v>43</v>
      </c>
      <c r="C29" s="85">
        <v>2.9999999999999997E-4</v>
      </c>
      <c r="D29" s="86">
        <v>2.9999999999999997E-4</v>
      </c>
    </row>
    <row r="30" spans="1:4" x14ac:dyDescent="0.2">
      <c r="A30" s="67"/>
      <c r="B30" s="28" t="s">
        <v>31</v>
      </c>
      <c r="C30" s="68">
        <v>0.19539999999999999</v>
      </c>
      <c r="D30" s="69">
        <v>0.49229999999999996</v>
      </c>
    </row>
    <row r="31" spans="1:4" ht="6" customHeight="1" x14ac:dyDescent="0.2">
      <c r="A31" s="70"/>
      <c r="B31" s="16"/>
      <c r="C31" s="17"/>
      <c r="D31" s="71"/>
    </row>
    <row r="32" spans="1:4" ht="12.75" customHeight="1" thickBot="1" x14ac:dyDescent="0.25">
      <c r="A32" s="108" t="s">
        <v>32</v>
      </c>
      <c r="B32" s="109"/>
      <c r="C32" s="109"/>
      <c r="D32" s="110"/>
    </row>
    <row r="33" spans="1:5" ht="13.5" thickTop="1" x14ac:dyDescent="0.2">
      <c r="A33" s="61" t="s">
        <v>2</v>
      </c>
      <c r="B33" s="77" t="s">
        <v>33</v>
      </c>
      <c r="C33" s="87">
        <v>3.0499999999999999E-2</v>
      </c>
      <c r="D33" s="88">
        <v>3.9199999999999999E-2</v>
      </c>
    </row>
    <row r="34" spans="1:5" x14ac:dyDescent="0.2">
      <c r="A34" s="62" t="s">
        <v>4</v>
      </c>
      <c r="B34" s="80" t="s">
        <v>28</v>
      </c>
      <c r="C34" s="89">
        <v>6.9999999999999999E-4</v>
      </c>
      <c r="D34" s="90">
        <v>8.9999999999999998E-4</v>
      </c>
    </row>
    <row r="35" spans="1:5" x14ac:dyDescent="0.2">
      <c r="A35" s="62" t="s">
        <v>6</v>
      </c>
      <c r="B35" s="80" t="s">
        <v>46</v>
      </c>
      <c r="C35" s="89">
        <v>1.03E-2</v>
      </c>
      <c r="D35" s="90">
        <v>1.32E-2</v>
      </c>
    </row>
    <row r="36" spans="1:5" x14ac:dyDescent="0.2">
      <c r="A36" s="62" t="s">
        <v>8</v>
      </c>
      <c r="B36" s="80" t="s">
        <v>74</v>
      </c>
      <c r="C36" s="89">
        <v>3.0200000000000001E-2</v>
      </c>
      <c r="D36" s="90">
        <v>3.8899999999999997E-2</v>
      </c>
    </row>
    <row r="37" spans="1:5" x14ac:dyDescent="0.2">
      <c r="A37" s="83" t="s">
        <v>10</v>
      </c>
      <c r="B37" s="84" t="s">
        <v>34</v>
      </c>
      <c r="C37" s="91">
        <v>2.5999999999999999E-3</v>
      </c>
      <c r="D37" s="92">
        <v>3.3E-3</v>
      </c>
    </row>
    <row r="38" spans="1:5" x14ac:dyDescent="0.2">
      <c r="A38" s="67"/>
      <c r="B38" s="28" t="s">
        <v>31</v>
      </c>
      <c r="C38" s="31">
        <f>SUM(C33:C37)</f>
        <v>7.4300000000000005E-2</v>
      </c>
      <c r="D38" s="38">
        <f>SUM(D33:D37)</f>
        <v>9.5500000000000002E-2</v>
      </c>
    </row>
    <row r="39" spans="1:5" ht="6" customHeight="1" x14ac:dyDescent="0.2">
      <c r="A39" s="70"/>
      <c r="B39" s="18"/>
      <c r="C39" s="19"/>
      <c r="D39" s="71"/>
    </row>
    <row r="40" spans="1:5" ht="12.75" customHeight="1" x14ac:dyDescent="0.2">
      <c r="A40" s="111" t="s">
        <v>35</v>
      </c>
      <c r="B40" s="112"/>
      <c r="C40" s="109"/>
      <c r="D40" s="113"/>
    </row>
    <row r="41" spans="1:5" x14ac:dyDescent="0.2">
      <c r="A41" s="72" t="s">
        <v>2</v>
      </c>
      <c r="B41" s="32" t="s">
        <v>36</v>
      </c>
      <c r="C41" s="73">
        <f>(C17)*C30</f>
        <v>3.4781199999999998E-2</v>
      </c>
      <c r="D41" s="63">
        <f>(D17)*D30</f>
        <v>8.7629399999999982E-2</v>
      </c>
    </row>
    <row r="42" spans="1:5" x14ac:dyDescent="0.2">
      <c r="A42" s="74"/>
      <c r="B42" s="56" t="s">
        <v>31</v>
      </c>
      <c r="C42" s="57">
        <f>C41</f>
        <v>3.4781199999999998E-2</v>
      </c>
      <c r="D42" s="24">
        <f>D41</f>
        <v>8.7629399999999982E-2</v>
      </c>
    </row>
    <row r="43" spans="1:5" ht="6" customHeight="1" x14ac:dyDescent="0.2">
      <c r="A43" s="70"/>
      <c r="B43" s="16"/>
      <c r="C43" s="17"/>
      <c r="D43" s="71"/>
    </row>
    <row r="44" spans="1:5" ht="12.75" customHeight="1" x14ac:dyDescent="0.2">
      <c r="A44" s="111" t="s">
        <v>37</v>
      </c>
      <c r="B44" s="112"/>
      <c r="C44" s="109"/>
      <c r="D44" s="113"/>
    </row>
    <row r="45" spans="1:5" ht="22.5" x14ac:dyDescent="0.2">
      <c r="A45" s="72" t="s">
        <v>2</v>
      </c>
      <c r="B45" s="32" t="s">
        <v>47</v>
      </c>
      <c r="C45" s="58">
        <f>C17*C34+0.08*C33</f>
        <v>2.5645999999999998E-3</v>
      </c>
      <c r="D45" s="60">
        <f>D17*D34+0.08*D33</f>
        <v>3.2962E-3</v>
      </c>
      <c r="E45" s="12"/>
    </row>
    <row r="46" spans="1:5" x14ac:dyDescent="0.2">
      <c r="A46" s="74"/>
      <c r="B46" s="56" t="s">
        <v>31</v>
      </c>
      <c r="C46" s="57">
        <f>C45</f>
        <v>2.5645999999999998E-3</v>
      </c>
      <c r="D46" s="24">
        <f>D45</f>
        <v>3.2962E-3</v>
      </c>
    </row>
    <row r="47" spans="1:5" ht="6" customHeight="1" x14ac:dyDescent="0.2">
      <c r="A47" s="70"/>
      <c r="B47" s="16"/>
      <c r="C47" s="17"/>
      <c r="D47" s="25"/>
    </row>
    <row r="48" spans="1:5" ht="13.5" thickBot="1" x14ac:dyDescent="0.25">
      <c r="A48" s="75"/>
      <c r="B48" s="26" t="s">
        <v>38</v>
      </c>
      <c r="C48" s="33">
        <f>C17+C30+C38+C42+C46</f>
        <v>0.48504579999999997</v>
      </c>
      <c r="D48" s="27">
        <f>D17+D30+D38+D42+D46</f>
        <v>0.85672559999999987</v>
      </c>
      <c r="E48" s="12"/>
    </row>
    <row r="49" spans="1:5" ht="16.5" customHeight="1" thickTop="1" x14ac:dyDescent="0.2">
      <c r="A49" s="114" t="s">
        <v>39</v>
      </c>
      <c r="B49" s="114"/>
      <c r="C49" s="115"/>
      <c r="D49" s="114"/>
      <c r="E49" s="9"/>
    </row>
    <row r="50" spans="1:5" ht="18.75" customHeight="1" x14ac:dyDescent="0.2">
      <c r="A50" s="102" t="s">
        <v>41</v>
      </c>
      <c r="B50" s="102"/>
      <c r="C50" s="102" t="s">
        <v>42</v>
      </c>
      <c r="D50" s="102"/>
      <c r="E50" s="9"/>
    </row>
    <row r="51" spans="1:5" ht="12.75" customHeight="1" x14ac:dyDescent="0.2">
      <c r="A51" s="102" t="s">
        <v>40</v>
      </c>
      <c r="B51" s="102"/>
      <c r="C51" s="102"/>
      <c r="D51" s="102"/>
      <c r="E51" s="7"/>
    </row>
    <row r="52" spans="1:5" ht="15.75" customHeight="1" x14ac:dyDescent="0.2">
      <c r="A52" s="102"/>
      <c r="B52" s="102"/>
      <c r="C52" s="102"/>
      <c r="D52" s="102"/>
      <c r="E52" s="7"/>
    </row>
    <row r="53" spans="1:5" ht="36" customHeight="1" x14ac:dyDescent="0.2">
      <c r="A53" s="101"/>
      <c r="B53" s="101"/>
      <c r="C53" s="101"/>
      <c r="D53" s="11"/>
      <c r="E53" s="11"/>
    </row>
    <row r="54" spans="1:5" x14ac:dyDescent="0.2">
      <c r="B54" s="4"/>
    </row>
    <row r="55" spans="1:5" x14ac:dyDescent="0.2">
      <c r="B55" s="3"/>
    </row>
    <row r="56" spans="1:5" x14ac:dyDescent="0.2">
      <c r="B56" s="3"/>
    </row>
  </sheetData>
  <mergeCells count="16">
    <mergeCell ref="A53:C53"/>
    <mergeCell ref="A50:B50"/>
    <mergeCell ref="C50:D50"/>
    <mergeCell ref="A51:D52"/>
    <mergeCell ref="A7:B7"/>
    <mergeCell ref="A19:D19"/>
    <mergeCell ref="A32:D32"/>
    <mergeCell ref="A40:D40"/>
    <mergeCell ref="A44:D44"/>
    <mergeCell ref="A49:D49"/>
    <mergeCell ref="A4:D4"/>
    <mergeCell ref="A5:D5"/>
    <mergeCell ref="A6:D6"/>
    <mergeCell ref="A1:D1"/>
    <mergeCell ref="A2:D2"/>
    <mergeCell ref="A3:D3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23069.151483/2021-53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zoomScaleNormal="100" zoomScaleSheetLayoutView="100" workbookViewId="0">
      <selection activeCell="E7" sqref="E7"/>
    </sheetView>
  </sheetViews>
  <sheetFormatPr defaultColWidth="8" defaultRowHeight="12.75" x14ac:dyDescent="0.2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 x14ac:dyDescent="0.2">
      <c r="A1" s="99" t="s">
        <v>77</v>
      </c>
      <c r="B1" s="99"/>
      <c r="C1" s="99"/>
      <c r="D1" s="93"/>
    </row>
    <row r="2" spans="1:7" ht="15" x14ac:dyDescent="0.2">
      <c r="A2" s="99" t="s">
        <v>78</v>
      </c>
      <c r="B2" s="99"/>
      <c r="C2" s="99"/>
      <c r="D2" s="93"/>
    </row>
    <row r="3" spans="1:7" ht="27.75" customHeight="1" x14ac:dyDescent="0.2">
      <c r="A3" s="100" t="s">
        <v>80</v>
      </c>
      <c r="B3" s="100"/>
      <c r="C3" s="100"/>
      <c r="D3" s="94"/>
    </row>
    <row r="4" spans="1:7" ht="20.25" customHeight="1" x14ac:dyDescent="0.2">
      <c r="A4" s="121" t="s">
        <v>76</v>
      </c>
      <c r="B4" s="121"/>
      <c r="C4" s="121"/>
      <c r="D4" s="5"/>
      <c r="E4" s="5"/>
      <c r="F4" s="5"/>
      <c r="G4" s="5"/>
    </row>
    <row r="5" spans="1:7" ht="16.5" customHeight="1" x14ac:dyDescent="0.2">
      <c r="A5" s="97" t="s">
        <v>58</v>
      </c>
      <c r="B5" s="97"/>
      <c r="C5" s="97"/>
      <c r="D5" s="5"/>
      <c r="E5" s="5"/>
      <c r="F5" s="5"/>
      <c r="G5" s="5"/>
    </row>
    <row r="6" spans="1:7" ht="28.5" customHeight="1" thickBot="1" x14ac:dyDescent="0.25">
      <c r="A6" s="122" t="s">
        <v>75</v>
      </c>
      <c r="B6" s="122"/>
      <c r="C6" s="122"/>
      <c r="D6" s="95"/>
      <c r="E6" s="6"/>
      <c r="F6" s="6"/>
      <c r="G6" s="6"/>
    </row>
    <row r="7" spans="1:7" ht="13.5" thickTop="1" x14ac:dyDescent="0.2">
      <c r="A7" s="117" t="s">
        <v>48</v>
      </c>
      <c r="B7" s="118"/>
      <c r="C7" s="35" t="s">
        <v>1</v>
      </c>
    </row>
    <row r="8" spans="1:7" x14ac:dyDescent="0.2">
      <c r="A8" s="42" t="s">
        <v>2</v>
      </c>
      <c r="B8" s="44" t="s">
        <v>3</v>
      </c>
      <c r="C8" s="29">
        <v>0</v>
      </c>
      <c r="F8" s="2"/>
    </row>
    <row r="9" spans="1:7" x14ac:dyDescent="0.2">
      <c r="A9" s="43" t="s">
        <v>4</v>
      </c>
      <c r="B9" s="45" t="s">
        <v>5</v>
      </c>
      <c r="C9" s="30">
        <v>1.4999999999999999E-2</v>
      </c>
    </row>
    <row r="10" spans="1:7" x14ac:dyDescent="0.2">
      <c r="A10" s="43" t="s">
        <v>6</v>
      </c>
      <c r="B10" s="45" t="s">
        <v>7</v>
      </c>
      <c r="C10" s="30">
        <v>0.01</v>
      </c>
    </row>
    <row r="11" spans="1:7" x14ac:dyDescent="0.2">
      <c r="A11" s="43" t="s">
        <v>8</v>
      </c>
      <c r="B11" s="45" t="s">
        <v>9</v>
      </c>
      <c r="C11" s="30">
        <v>2E-3</v>
      </c>
    </row>
    <row r="12" spans="1:7" x14ac:dyDescent="0.2">
      <c r="A12" s="43" t="s">
        <v>10</v>
      </c>
      <c r="B12" s="45" t="s">
        <v>11</v>
      </c>
      <c r="C12" s="30">
        <v>2.5000000000000001E-2</v>
      </c>
    </row>
    <row r="13" spans="1:7" x14ac:dyDescent="0.2">
      <c r="A13" s="43" t="s">
        <v>12</v>
      </c>
      <c r="B13" s="45" t="s">
        <v>13</v>
      </c>
      <c r="C13" s="30">
        <v>0.08</v>
      </c>
    </row>
    <row r="14" spans="1:7" x14ac:dyDescent="0.2">
      <c r="A14" s="43" t="s">
        <v>14</v>
      </c>
      <c r="B14" s="45" t="s">
        <v>15</v>
      </c>
      <c r="C14" s="30">
        <v>0.03</v>
      </c>
    </row>
    <row r="15" spans="1:7" x14ac:dyDescent="0.2">
      <c r="A15" s="43" t="s">
        <v>16</v>
      </c>
      <c r="B15" s="45" t="s">
        <v>17</v>
      </c>
      <c r="C15" s="30">
        <v>6.0000000000000001E-3</v>
      </c>
    </row>
    <row r="16" spans="1:7" x14ac:dyDescent="0.2">
      <c r="A16" s="47" t="s">
        <v>18</v>
      </c>
      <c r="B16" s="48" t="s">
        <v>19</v>
      </c>
      <c r="C16" s="30">
        <v>0.01</v>
      </c>
    </row>
    <row r="17" spans="1:3" x14ac:dyDescent="0.2">
      <c r="A17" s="49"/>
      <c r="B17" s="50" t="s">
        <v>31</v>
      </c>
      <c r="C17" s="46">
        <f>SUM(C8:C16)</f>
        <v>0.17800000000000002</v>
      </c>
    </row>
    <row r="18" spans="1:3" ht="3.95" customHeight="1" x14ac:dyDescent="0.2">
      <c r="A18" s="21"/>
      <c r="B18" s="16"/>
      <c r="C18" s="36"/>
    </row>
    <row r="19" spans="1:3" x14ac:dyDescent="0.2">
      <c r="A19" s="119" t="s">
        <v>49</v>
      </c>
      <c r="B19" s="120"/>
      <c r="C19" s="37"/>
    </row>
    <row r="20" spans="1:3" x14ac:dyDescent="0.2">
      <c r="A20" s="42" t="s">
        <v>2</v>
      </c>
      <c r="B20" s="44" t="s">
        <v>22</v>
      </c>
      <c r="C20" s="29">
        <v>8.7900000000000006E-2</v>
      </c>
    </row>
    <row r="21" spans="1:3" x14ac:dyDescent="0.2">
      <c r="A21" s="43" t="s">
        <v>4</v>
      </c>
      <c r="B21" s="45" t="s">
        <v>24</v>
      </c>
      <c r="C21" s="30">
        <v>1.2200000000000001E-2</v>
      </c>
    </row>
    <row r="22" spans="1:3" x14ac:dyDescent="0.2">
      <c r="A22" s="43" t="s">
        <v>6</v>
      </c>
      <c r="B22" s="45" t="s">
        <v>25</v>
      </c>
      <c r="C22" s="30">
        <v>6.9999999999999999E-4</v>
      </c>
    </row>
    <row r="23" spans="1:3" x14ac:dyDescent="0.2">
      <c r="A23" s="43" t="s">
        <v>8</v>
      </c>
      <c r="B23" s="45" t="s">
        <v>26</v>
      </c>
      <c r="C23" s="30">
        <v>6.4999999999999997E-3</v>
      </c>
    </row>
    <row r="24" spans="1:3" x14ac:dyDescent="0.2">
      <c r="A24" s="43" t="s">
        <v>10</v>
      </c>
      <c r="B24" s="45" t="s">
        <v>27</v>
      </c>
      <c r="C24" s="30">
        <v>2.2000000000000001E-3</v>
      </c>
    </row>
    <row r="25" spans="1:3" x14ac:dyDescent="0.2">
      <c r="A25" s="43" t="s">
        <v>12</v>
      </c>
      <c r="B25" s="45" t="s">
        <v>28</v>
      </c>
      <c r="C25" s="30">
        <v>5.1000000000000004E-3</v>
      </c>
    </row>
    <row r="26" spans="1:3" x14ac:dyDescent="0.2">
      <c r="A26" s="43" t="s">
        <v>14</v>
      </c>
      <c r="B26" s="45" t="s">
        <v>45</v>
      </c>
      <c r="C26" s="30">
        <v>4.4600000000000001E-2</v>
      </c>
    </row>
    <row r="27" spans="1:3" x14ac:dyDescent="0.2">
      <c r="A27" s="47" t="s">
        <v>16</v>
      </c>
      <c r="B27" s="51" t="s">
        <v>30</v>
      </c>
      <c r="C27" s="30">
        <v>0.19370000000000001</v>
      </c>
    </row>
    <row r="28" spans="1:3" x14ac:dyDescent="0.2">
      <c r="A28" s="22"/>
      <c r="B28" s="50" t="s">
        <v>31</v>
      </c>
      <c r="C28" s="46">
        <f>SUM(C20:C27)</f>
        <v>0.35289999999999999</v>
      </c>
    </row>
    <row r="29" spans="1:3" ht="3.95" customHeight="1" x14ac:dyDescent="0.2">
      <c r="A29" s="23"/>
      <c r="B29" s="16"/>
      <c r="C29" s="36"/>
    </row>
    <row r="30" spans="1:3" x14ac:dyDescent="0.2">
      <c r="A30" s="119" t="s">
        <v>50</v>
      </c>
      <c r="B30" s="120"/>
      <c r="C30" s="37"/>
    </row>
    <row r="31" spans="1:3" x14ac:dyDescent="0.2">
      <c r="A31" s="42" t="s">
        <v>2</v>
      </c>
      <c r="B31" s="44" t="s">
        <v>23</v>
      </c>
      <c r="C31" s="29">
        <v>2.93E-2</v>
      </c>
    </row>
    <row r="32" spans="1:3" x14ac:dyDescent="0.2">
      <c r="A32" s="47" t="s">
        <v>4</v>
      </c>
      <c r="B32" s="51" t="s">
        <v>29</v>
      </c>
      <c r="C32" s="30">
        <v>9.2799999999999994E-2</v>
      </c>
    </row>
    <row r="33" spans="1:6" x14ac:dyDescent="0.2">
      <c r="A33" s="22"/>
      <c r="B33" s="50" t="s">
        <v>31</v>
      </c>
      <c r="C33" s="46">
        <f>SUM(C31:C32)</f>
        <v>0.12209999999999999</v>
      </c>
    </row>
    <row r="34" spans="1:6" ht="3.95" customHeight="1" x14ac:dyDescent="0.2">
      <c r="A34" s="23"/>
      <c r="B34" s="18"/>
      <c r="C34" s="20"/>
    </row>
    <row r="35" spans="1:6" x14ac:dyDescent="0.2">
      <c r="A35" s="119" t="s">
        <v>51</v>
      </c>
      <c r="B35" s="120"/>
      <c r="C35" s="37"/>
    </row>
    <row r="36" spans="1:6" x14ac:dyDescent="0.2">
      <c r="A36" s="42" t="s">
        <v>2</v>
      </c>
      <c r="B36" s="44" t="s">
        <v>52</v>
      </c>
      <c r="C36" s="29">
        <v>4.9599999999999998E-2</v>
      </c>
    </row>
    <row r="37" spans="1:6" x14ac:dyDescent="0.2">
      <c r="A37" s="43" t="s">
        <v>4</v>
      </c>
      <c r="B37" s="45" t="s">
        <v>53</v>
      </c>
      <c r="C37" s="30">
        <v>1.24E-2</v>
      </c>
    </row>
    <row r="38" spans="1:6" x14ac:dyDescent="0.2">
      <c r="A38" s="43" t="s">
        <v>6</v>
      </c>
      <c r="B38" s="45" t="s">
        <v>54</v>
      </c>
      <c r="C38" s="30">
        <v>8.5199999999999998E-2</v>
      </c>
    </row>
    <row r="39" spans="1:6" x14ac:dyDescent="0.2">
      <c r="A39" s="43" t="s">
        <v>8</v>
      </c>
      <c r="B39" s="45" t="s">
        <v>55</v>
      </c>
      <c r="C39" s="30">
        <v>1.66E-2</v>
      </c>
    </row>
    <row r="40" spans="1:6" x14ac:dyDescent="0.2">
      <c r="A40" s="47" t="s">
        <v>10</v>
      </c>
      <c r="B40" s="51" t="s">
        <v>56</v>
      </c>
      <c r="C40" s="30">
        <v>8.2000000000000007E-3</v>
      </c>
      <c r="F40" s="12"/>
    </row>
    <row r="41" spans="1:6" x14ac:dyDescent="0.2">
      <c r="A41" s="52"/>
      <c r="B41" s="50" t="s">
        <v>31</v>
      </c>
      <c r="C41" s="46">
        <f>SUM(C36:C40)</f>
        <v>0.17200000000000001</v>
      </c>
    </row>
    <row r="42" spans="1:6" ht="3.95" customHeight="1" x14ac:dyDescent="0.2">
      <c r="A42" s="23"/>
      <c r="B42" s="16"/>
      <c r="C42" s="36"/>
    </row>
    <row r="43" spans="1:6" x14ac:dyDescent="0.2">
      <c r="A43" s="119" t="s">
        <v>57</v>
      </c>
      <c r="B43" s="120"/>
      <c r="C43" s="38"/>
    </row>
    <row r="44" spans="1:6" x14ac:dyDescent="0.2">
      <c r="A44" s="42" t="s">
        <v>2</v>
      </c>
      <c r="B44" s="44" t="s">
        <v>60</v>
      </c>
      <c r="C44" s="29">
        <v>2.9999999999999997E-4</v>
      </c>
      <c r="E44" s="12"/>
    </row>
    <row r="45" spans="1:6" x14ac:dyDescent="0.2">
      <c r="A45" s="43" t="s">
        <v>4</v>
      </c>
      <c r="B45" s="45" t="s">
        <v>61</v>
      </c>
      <c r="C45" s="30">
        <v>1E-4</v>
      </c>
      <c r="E45" s="12"/>
    </row>
    <row r="46" spans="1:6" x14ac:dyDescent="0.2">
      <c r="A46" s="43" t="s">
        <v>6</v>
      </c>
      <c r="B46" s="45" t="s">
        <v>62</v>
      </c>
      <c r="C46" s="30">
        <v>6.7999999999999996E-3</v>
      </c>
      <c r="E46" s="12"/>
    </row>
    <row r="47" spans="1:6" x14ac:dyDescent="0.2">
      <c r="A47" s="43" t="s">
        <v>8</v>
      </c>
      <c r="B47" s="45" t="s">
        <v>63</v>
      </c>
      <c r="C47" s="30">
        <v>5.9999999999999995E-4</v>
      </c>
      <c r="E47" s="12"/>
    </row>
    <row r="48" spans="1:6" x14ac:dyDescent="0.2">
      <c r="A48" s="47" t="s">
        <v>10</v>
      </c>
      <c r="B48" s="51" t="s">
        <v>64</v>
      </c>
      <c r="C48" s="30">
        <v>5.1999999999999998E-3</v>
      </c>
      <c r="E48" s="12"/>
    </row>
    <row r="49" spans="1:7" x14ac:dyDescent="0.2">
      <c r="A49" s="22"/>
      <c r="B49" s="50" t="s">
        <v>31</v>
      </c>
      <c r="C49" s="46">
        <f>SUM(C44:C48)</f>
        <v>1.2999999999999999E-2</v>
      </c>
    </row>
    <row r="50" spans="1:7" ht="3.95" customHeight="1" x14ac:dyDescent="0.2">
      <c r="A50" s="23"/>
      <c r="B50" s="16"/>
      <c r="C50" s="36"/>
    </row>
    <row r="51" spans="1:7" x14ac:dyDescent="0.2">
      <c r="A51" s="119" t="s">
        <v>65</v>
      </c>
      <c r="B51" s="120"/>
      <c r="C51" s="38"/>
    </row>
    <row r="52" spans="1:7" x14ac:dyDescent="0.2">
      <c r="A52" s="54" t="s">
        <v>2</v>
      </c>
      <c r="B52" s="55" t="s">
        <v>66</v>
      </c>
      <c r="C52" s="29">
        <v>2.9999999999999997E-4</v>
      </c>
    </row>
    <row r="53" spans="1:7" x14ac:dyDescent="0.2">
      <c r="A53" s="22"/>
      <c r="B53" s="50" t="s">
        <v>31</v>
      </c>
      <c r="C53" s="53">
        <f>((+C17)*(C28+C33))</f>
        <v>8.455E-2</v>
      </c>
    </row>
    <row r="54" spans="1:7" ht="3.95" customHeight="1" x14ac:dyDescent="0.2">
      <c r="A54" s="23"/>
      <c r="B54" s="16"/>
      <c r="C54" s="36"/>
    </row>
    <row r="55" spans="1:7" ht="13.5" thickBot="1" x14ac:dyDescent="0.25">
      <c r="A55" s="39"/>
      <c r="B55" s="40" t="s">
        <v>38</v>
      </c>
      <c r="C55" s="41">
        <f>C17+C28+C33+C41+C49+C53</f>
        <v>0.92255000000000009</v>
      </c>
      <c r="E55" s="12"/>
    </row>
    <row r="56" spans="1:7" ht="24" customHeight="1" thickTop="1" x14ac:dyDescent="0.2">
      <c r="A56" s="115" t="s">
        <v>39</v>
      </c>
      <c r="B56" s="115"/>
      <c r="C56" s="115"/>
      <c r="D56" s="8"/>
      <c r="E56" s="9"/>
    </row>
    <row r="57" spans="1:7" ht="22.5" customHeight="1" x14ac:dyDescent="0.2">
      <c r="A57" s="102" t="s">
        <v>41</v>
      </c>
      <c r="B57" s="102"/>
      <c r="C57" s="13" t="s">
        <v>42</v>
      </c>
      <c r="D57" s="10"/>
      <c r="E57" s="9"/>
    </row>
    <row r="58" spans="1:7" x14ac:dyDescent="0.2">
      <c r="A58" s="102" t="s">
        <v>40</v>
      </c>
      <c r="B58" s="102"/>
      <c r="C58" s="102"/>
      <c r="D58" s="7"/>
      <c r="E58" s="7"/>
      <c r="F58" s="7"/>
      <c r="G58" s="7"/>
    </row>
    <row r="59" spans="1:7" ht="15.75" customHeight="1" x14ac:dyDescent="0.2">
      <c r="A59" s="102"/>
      <c r="B59" s="102"/>
      <c r="C59" s="102"/>
      <c r="D59" s="7"/>
      <c r="E59" s="7"/>
      <c r="F59" s="7"/>
      <c r="G59" s="7"/>
    </row>
    <row r="60" spans="1:7" ht="36" customHeight="1" x14ac:dyDescent="0.2">
      <c r="A60" s="116"/>
      <c r="B60" s="116"/>
      <c r="C60" s="116"/>
      <c r="D60" s="11"/>
      <c r="E60" s="11"/>
      <c r="F60" s="11"/>
      <c r="G60" s="11"/>
    </row>
    <row r="61" spans="1:7" x14ac:dyDescent="0.2">
      <c r="A61" s="14"/>
      <c r="B61" s="15"/>
      <c r="C61" s="14"/>
    </row>
    <row r="62" spans="1:7" x14ac:dyDescent="0.2">
      <c r="A62" s="14"/>
      <c r="B62" s="34"/>
      <c r="C62" s="14"/>
    </row>
    <row r="63" spans="1:7" x14ac:dyDescent="0.2">
      <c r="A63" s="14"/>
      <c r="B63" s="34"/>
      <c r="C63" s="14"/>
    </row>
    <row r="64" spans="1:7" x14ac:dyDescent="0.2">
      <c r="A64" s="14"/>
      <c r="B64" s="14"/>
      <c r="C64" s="14"/>
    </row>
    <row r="65" spans="1:3" x14ac:dyDescent="0.2">
      <c r="A65" s="14"/>
      <c r="B65" s="14"/>
      <c r="C65" s="14"/>
    </row>
    <row r="66" spans="1:3" x14ac:dyDescent="0.2">
      <c r="A66" s="14"/>
      <c r="B66" s="14"/>
      <c r="C66" s="14"/>
    </row>
    <row r="67" spans="1:3" x14ac:dyDescent="0.2">
      <c r="A67" s="14"/>
      <c r="B67" s="14"/>
      <c r="C67" s="14"/>
    </row>
    <row r="68" spans="1:3" x14ac:dyDescent="0.2">
      <c r="A68" s="14"/>
      <c r="B68" s="14"/>
      <c r="C68" s="14"/>
    </row>
    <row r="69" spans="1:3" x14ac:dyDescent="0.2">
      <c r="A69" s="14"/>
      <c r="B69" s="14"/>
      <c r="C69" s="14"/>
    </row>
    <row r="70" spans="1:3" x14ac:dyDescent="0.2">
      <c r="A70" s="14"/>
      <c r="B70" s="14"/>
      <c r="C70" s="14"/>
    </row>
    <row r="71" spans="1:3" x14ac:dyDescent="0.2">
      <c r="A71" s="14"/>
      <c r="B71" s="14"/>
      <c r="C71" s="14"/>
    </row>
    <row r="72" spans="1:3" x14ac:dyDescent="0.2">
      <c r="A72" s="14"/>
      <c r="B72" s="14"/>
      <c r="C72" s="14"/>
    </row>
    <row r="73" spans="1:3" x14ac:dyDescent="0.2">
      <c r="A73" s="14"/>
      <c r="B73" s="14"/>
      <c r="C73" s="14"/>
    </row>
    <row r="74" spans="1:3" x14ac:dyDescent="0.2">
      <c r="A74" s="14"/>
      <c r="B74" s="14"/>
      <c r="C74" s="14"/>
    </row>
    <row r="75" spans="1:3" x14ac:dyDescent="0.2">
      <c r="A75" s="14"/>
      <c r="B75" s="14"/>
      <c r="C75" s="14"/>
    </row>
    <row r="76" spans="1:3" x14ac:dyDescent="0.2">
      <c r="A76" s="14"/>
      <c r="B76" s="14"/>
      <c r="C76" s="14"/>
    </row>
  </sheetData>
  <mergeCells count="16">
    <mergeCell ref="A1:C1"/>
    <mergeCell ref="A2:C2"/>
    <mergeCell ref="A3:C3"/>
    <mergeCell ref="A60:C60"/>
    <mergeCell ref="A7:B7"/>
    <mergeCell ref="A19:B19"/>
    <mergeCell ref="A30:B30"/>
    <mergeCell ref="A35:B35"/>
    <mergeCell ref="A43:B43"/>
    <mergeCell ref="A56:C56"/>
    <mergeCell ref="A51:B51"/>
    <mergeCell ref="A5:C5"/>
    <mergeCell ref="A4:C4"/>
    <mergeCell ref="A57:B57"/>
    <mergeCell ref="A58:C59"/>
    <mergeCell ref="A6:C6"/>
  </mergeCells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23069.151483/2021-53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JUNIOR</cp:lastModifiedBy>
  <cp:lastPrinted>2021-08-31T12:31:03Z</cp:lastPrinted>
  <dcterms:created xsi:type="dcterms:W3CDTF">2013-12-09T15:32:24Z</dcterms:created>
  <dcterms:modified xsi:type="dcterms:W3CDTF">2021-08-31T12:31:20Z</dcterms:modified>
</cp:coreProperties>
</file>