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PE 45-2021 - Material Elétrico (Manut. Predial)\Minuta\"/>
    </mc:Choice>
  </mc:AlternateContent>
  <xr:revisionPtr revIDLastSave="0" documentId="13_ncr:1_{38ECDDE9-E561-420D-8328-6D9872B92BDA}" xr6:coauthVersionLast="47" xr6:coauthVersionMax="47" xr10:uidLastSave="{00000000-0000-0000-0000-000000000000}"/>
  <bookViews>
    <workbookView xWindow="15" yWindow="390" windowWidth="28785" windowHeight="15600" xr2:uid="{00000000-000D-0000-FFFF-FFFF00000000}"/>
  </bookViews>
  <sheets>
    <sheet name="Folha1" sheetId="1" r:id="rId1"/>
  </sheets>
  <definedNames>
    <definedName name="_xlnm._FilterDatabase" localSheetId="0" hidden="1">Folha1!$A$6:$J$166</definedName>
    <definedName name="_xlnm.Print_Area" localSheetId="0">Folha1!$A$1:$J$168</definedName>
  </definedNames>
  <calcPr calcId="181029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J7" i="1" l="1"/>
  <c r="F7" i="1" l="1"/>
  <c r="F166" i="1" s="1"/>
</calcChain>
</file>

<file path=xl/sharedStrings.xml><?xml version="1.0" encoding="utf-8"?>
<sst xmlns="http://schemas.openxmlformats.org/spreadsheetml/2006/main" count="810" uniqueCount="185">
  <si>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</si>
  <si>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</si>
  <si>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</si>
  <si>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</si>
  <si>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</si>
  <si>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</si>
  <si>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</si>
  <si>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</si>
  <si>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</si>
  <si>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</si>
  <si>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</si>
  <si>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</si>
  <si>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</si>
  <si>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QUANTIDADE TOTAL</t>
  </si>
  <si>
    <t>ABRACADEIRA DE NYLON PARA AMARRACAO DE CABOS, COMPRIMENTO DE 100 X 2,5 MM. FORNECIDA EM PACOTE DE 100 UNIDADES</t>
  </si>
  <si>
    <t>ABRACADEIRA DE NYLON PARA AMARRACAO DE CABOS, COMPRIMENTO DE 150 X *3,6* MM. FORNECIDA EM PACOTE DE 100 UNIDADES</t>
  </si>
  <si>
    <t>ABRACADEIRA DE NYLON PARA AMARRACAO DE CABOS, COMPRIMENTO DE 200 X *4,6* MM. FORNECIDA EM PACOTE DE 100 UNIDADES</t>
  </si>
  <si>
    <t>ABRACADEIRA EM ACO PARA AMARRACAO DE ELETRODUTOS, TIPO U SIMPLES, COM 1". FORNECIDO EM PACOTE DE 100 UNIDADES</t>
  </si>
  <si>
    <t>ABRAÇADEIRA PARA ELETRODUTO DIÂMETRO NOMINAL DE 25MM SOLDÁVEL, DO TIPO PVC CLICK.</t>
  </si>
  <si>
    <t>ABRAÇADEIRA PARA ELETRODUTO DIÂMETRO NOMINAL DE 32MM SOLDÁVEL, DO TIPO PVC CLICK.</t>
  </si>
  <si>
    <t>BOCAL FINO PARA LAMPADA TIPO E-27</t>
  </si>
  <si>
    <t>CABO DE COBRE, FLEXIVEL, CLASSE 4 OU 5, ISOLACAO EM PVC/A, ANTICHAMA BWF-B, 1 CONDUTOR, 450/750 V, SECAO NOMINAL 10 MM², COR PRETA. CERTIFICADO DE CONFORMIDADE DO INMETRO.</t>
  </si>
  <si>
    <t>CABO DE COBRE, FLEXIVEL, CLASSE 4 OU 5, ISOLACAO EM PVC/A, ANTICHAMA BWF-B, 1 CONDUTOR, 450/750 V, SECAO NOMINAL 16 MM², COR PRETA. CERTIFICADO DE CONFORMIDADE DO INMETRO.</t>
  </si>
  <si>
    <t>CABO DE COBRE, FLEXIVEL, CLASSE 4 OU 5, ISOLACAO EM PVC/A, ANTICHAMA BWF-B, 1 CONDUTOR, 450/750 V, SECAO NOMINAL 2,5 MM², COR AZUL. CERTIFICADO DE CONFORMIDADE DO INMETRO. FORNECIDO EM ROLO DE 100M</t>
  </si>
  <si>
    <t>1 rolo</t>
  </si>
  <si>
    <t>CABO DE COBRE, FLEXIVEL, CLASSE 4 OU 5, ISOLACAO EM PVC/A, ANTICHAMA BWF-B, 1 CONDUTOR, 450/750 V, SECAO NOMINAL 2,5 MM², COR PRETA. CERTIFICADO DE CONFORMIDADE DO INMETRO. FORNECIDO EM ROLO DE 100M</t>
  </si>
  <si>
    <t>CABO DE COBRE, FLEXIVEL, CLASSE 4 OU 5, ISOLACAO EM PVC/A, ANTICHAMA BWF-B, 1 CONDUTOR, 450/750 V, SECAO NOMINAL 2,5 MM², COR VERDE. CERTIFICADO DE CONFORMIDADE DO INMETRO. FORNECIDO EM ROLO DE 100M</t>
  </si>
  <si>
    <t>CABO DE COBRE, FLEXIVEL, CLASSE 4 OU 5, ISOLACAO EM PVC/A, ANTICHAMA BWF-B, 1 CONDUTOR, 450/750 V, SECAO NOMINAL 25 MM², COR PRETA. CERTIFICADO DE CONFORMIDADE DO INMETRO.</t>
  </si>
  <si>
    <t>CABO DE COBRE, FLEXIVEL, CLASSE 4 OU 5, ISOLACAO EM PVC/A, ANTICHAMA BWF-B, 1 CONDUTOR, 450/750 V, SECAO NOMINAL 4 MM2, COR PRETA. CERTIFICADO DE CONFORMIDADE DO INMETRO. FORNECIDO EM ROLO DE 100M</t>
  </si>
  <si>
    <t>CABO DE COBRE, FLEXIVEL, CLASSE 4 OU 5, ISOLACAO EM PVC/A, ANTICHAMA BWF-B, 1 CONDUTOR, 450/750 V, SECAO NOMINAL 120 MM2, COR PRETA. CERTIFICADO DE CONFORMIDADE DO INMETRO.</t>
  </si>
  <si>
    <t>CABO DE COBRE, FLEXIVEL, CLASSE 4 OU 5, ISOLACAO EM PVC/A, ANTICHAMA BWF-B, 1 CONDUTOR, 450/750 V, SECAO NOMINAL 95 MM2, COR PRETA. CERTIFICADO DE CONFORMIDADE DO INMETRO.</t>
  </si>
  <si>
    <t>CABO DE COBRE, FLEXIVEL, CLASSE 4 OU 5, ISOLACAO EM PVC/A, ANTICHAMA BWF-B, CONDUTOR, 450/750 V, SECAO NOMINAL 70 MM2, COR PRETA. CERTIFICADO DE CONFORMIDADE DO INMETRO.</t>
  </si>
  <si>
    <t>CABO FLEXÍVEL PARALELO 2 x 2,5MM², BRANCO, TENSÃO 300V, CONDUTOR DE COBRE, TÊMPERA MOLE, ENCORDOAMENTO CLASSE 5, ISOLAÇÃO COMPOSTO TERMOPLASTICO A BASE DE CLORETO DE POLIVINILA (PVC 70º C)</t>
  </si>
  <si>
    <t>CABO FLEXIVEL PVC 750 V, 2 CONDUTORES DE 4,0 MM2. COR PRETO. CERTIFICADO DE CONFORMIDADE DO INMETRO. FORNECIDO EM ROLO DE 100M</t>
  </si>
  <si>
    <t>CABO FLEXIVEL PVC 750 V, 2 CONDUTORES DE 6,0 MM2. COR PRETO. CERTIFICADO DE CONFORMIDADE DO INMETRO. FORNECIDO EM ROLO DE 100M</t>
  </si>
  <si>
    <t>CABO FLEXIVEL PVC 750 V, 3 CONDUTORES DE 10,0 MM2. CERTIFICADO DE CONFORMIDADE DO INMETRO.</t>
  </si>
  <si>
    <t>CABO FLEXIVEL PVC 750 V, 3 CONDUTORES DE 4,0 MM2. CERTIFICADO DE CONFORMIDADE DO INMETRO. FORNECIDO EM ROLO DE 100M</t>
  </si>
  <si>
    <t>CABO FLEXIVEL PVC 750 V, 3 CONDUTORES DE 6,0 MM2. CERTIFICADO DE CONFORMIDADE DO INMETRO. FORNECIDO EM ROLO DE 100M</t>
  </si>
  <si>
    <t>CABO FLEXÍVEL, PP, SEÇÃO NOMINAL, 2,5 MM², COM QUATRO VIAS. ROLO DE 100M</t>
  </si>
  <si>
    <t>CABO ISOLADO EM PVC, FLEXÍVEL 450/750V, - 70ºC BAIXA TENSÃO SEÇÃO 1.5 MM², ENCORDOAMENTO CLASSE 4, VERMELHO, EM ROLOS DE 100M.</t>
  </si>
  <si>
    <t>CABO ISOLADO EM PVC, FLEXÍVEL 450/750V, - 70ºC BAIXA TENSÃO SEÇÃO 10 MM², ENCORDOAMENTO CLASSE 4, AZUL, EM ROLOS DE 100M.</t>
  </si>
  <si>
    <t>CABO ISOLADO EM PVC, FLEXÍVEL 450/750V, - 70ºC BAIXA TENSÃO SEÇÃO 10 MM², ENCORDOAMENTO CLASSE 4, PRETO, EM ROLOS DE 100M.</t>
  </si>
  <si>
    <t>CABO ISOLADO EM PVC, FLEXÍVEL 450/750V, - 70ºC BAIXA TENSÃO SEÇÃO 2,5 MM², ENCORDOAMENTO CLASSE 4, PRETO, EM ROLOS DE 100M.</t>
  </si>
  <si>
    <t>CABO ISOLADO EM PVC, FLEXÍVEL 450/750V, - 70ºC BAIXA TENSÃO SEÇÃO 2,5 MM², ENCORDOAMENTO CLASSE 4, VERMELHO, EM ROLOS DE 100M.</t>
  </si>
  <si>
    <t>CABO ISOLADO EM PVC, FLEXÍVEL 450/750V, - 70ºC BAIXA TENSÃO SEÇÃO 4 MM², ENCORDOAMENTO CLASSE 4, AZUL, EM ROLOS DE 100M.</t>
  </si>
  <si>
    <t>CABO ISOLADO EM PVC, FLEXÍVEL 450/750V, - 70ºC BAIXA TENSÃO SEÇÃO 4 MM², ENCORDOAMENTO CLASSE 4, PRETO, EM ROLOS DE 100M.</t>
  </si>
  <si>
    <t>CABO ISOLADO EM PVC, FLEXÍVEL 450/750V, - 70ºC BAIXA TENSÃO SEÇÃO 4 MM², ENCORDOAMENTO CLASSE 4, VERDE, EM ROLOS DE 100M.</t>
  </si>
  <si>
    <t>CABO ISOLADO EM PVC, FLEXÍVEL 450/750V, - 70ºC BAIXA TENSÃO SEÇÃO 4 MM², ENCORDOAMENTO CLASSE 4, VERMELHO, EM ROLOS DE 100M.</t>
  </si>
  <si>
    <t>CABO ISOLADO EM PVC, FLEXÍVEL 450/750V, - 70ºC BAIXA TENSÃO SEÇÃO 6 MM², ENCORDOAMENTO CLASSE 4, AZUL, EM ROLOS DE 100M.</t>
  </si>
  <si>
    <t>CABO ISOLADO EM PVC, FLEXÍVEL 450/750V, - 70ºC BAIXA TENSÃO SEÇÃO 6 MM², ENCORDOAMENTO CLASSE 4, PRETO, EM ROLOS DE 100M.</t>
  </si>
  <si>
    <t>CABO ISOLADO EM PVC, FLEXÍVEL 450/750V, - 70ºC BAIXA TENSÃO SEÇÃO 6 MM², ENCORDOAMENTO CLASSE 4, VERDE, EM ROLOS DE 100M.</t>
  </si>
  <si>
    <t>CABO ISOLADO EM PVC, FLEXÍVEL 450/750V, - 70ºC BAIXA TENSÃO SEÇÃO 6 MM², ENCORDOAMENTO CLASSE 4, VERMELHO, EM ROLOS DE 100M.</t>
  </si>
  <si>
    <t>CABO DE MÉDIA TENSÃO, DO TIPO PROTEGIDO, PARA USO EM REDE DE DISTRIBUIÇÃO AÉREA, CONDUTOR DE ALUMÍNIO, COBERTO COM XLPE, TENSÃO DE ISOLAMENTO 15 KV, SEÇÃO  35 MM².</t>
  </si>
  <si>
    <t xml:space="preserve">CABO DE MÉDIA TENSAO, DO TIPO ISOLADO, MATERIAL: COBRE, REVESTIMENTO: SEM REVESTIMENTO, ENCORDOAMENTO: CLASSE 2, TENSAO ISOLAÇÃO: 8,7/15KV, TEMPERATURA: 105 GRAUS CELSIUS, ISOLAÇÃO: EPR, COBERTURA: PVC/ST2, PADRAO: ABNT NBR 7286, NUMERO CONDUTORES/SEÇÃO: 1X50MM2, COR: PRETO </t>
  </si>
  <si>
    <t>CONDULETE PVC MULTIPLO, 4X2, COM ENTRADAS PARA ELETRODUTO DE 25MM E 32MM, PARA ELETRODUTO DO TIPO PVC SOLDÁVEL</t>
  </si>
  <si>
    <t>CAIXA DE PASSAGEM DE PAREDE, DE EMBUTIR, EM PVC ANTI-CHAMA, GRAU IP 40, DIMENSOES *200 X 200 X 90* MM, PARA ELETRODUTO RIGIDO E FLEXIVEL</t>
  </si>
  <si>
    <t>CAIXA DE PASSAGEM DE PAREDE, DE EMBUTIR, EM PVC ANTI-CHAMA, GRAU IP40, DIMENSOES *120 X 120 X 75* MM, PARA ELETRODUTO RIGIDO E FLEXIVEL</t>
  </si>
  <si>
    <t>CAIXA DE PASSAGEM, EM PVC, DE 4" X 2", PARA ELETRODUTO FLEXIVEL CORRUGADO UN CR 1,56</t>
  </si>
  <si>
    <t>CAIXA DE PASSAGEM, EM PVC, DE 4" X 4", PARA ELETRODUTO FLEXIVEL CORRUGADO UN CR 3,11</t>
  </si>
  <si>
    <t>CANALETA DO "SISTEMA X", 10X20X2000 MM, EM PVC, BRANCA</t>
  </si>
  <si>
    <t>CONDULETE EM PVC, MULTIPLO, TIPO "X", SEM TAMPA, DE 1".</t>
  </si>
  <si>
    <t xml:space="preserve">CONDULETE EM PVC, MULTIPLO, TIPO "X", SEM TAMPA, DE 3/4" </t>
  </si>
  <si>
    <t>CONECTOR DE ALUMINIO TIPO PRENSA CABO, BITOLA 1", PARA CABOS DE DIAMETRO DE 22,5 A 25 MM.</t>
  </si>
  <si>
    <t>CONECTOR TIPO PARAFUSO FENDIDO (SPLIT-BOLT), PARA CABO DE 25 MM²</t>
  </si>
  <si>
    <t>CONECTOR TIPO PARAFUSO FENDIDO (SPLIT-BOLT), PARA CABO DE 50 MM²</t>
  </si>
  <si>
    <t>CONECTOR TIPO PARAFUSO FENDIDO (SPLIT-BOLT), PARA CABO DE 95 MM²</t>
  </si>
  <si>
    <t>CONECTOR DE DERIVAÇÃO PERFURANTE, CONDUTOR PRINCIPAL 10-95MM², CONDUTOR DERIVAÇÃO 1,5-10MM²</t>
  </si>
  <si>
    <t>CONECTOR DE DERIVAÇÃO PERFURANTE, CONDUTOR PRINCIPAL 10-150MM², CONDUTOR DERIVAÇÃO 4-35MM²</t>
  </si>
  <si>
    <t>Conector de saída para eletroduto roscável PVC 1 pol . Caixa com 100 unidades</t>
  </si>
  <si>
    <t>Conector de saída para eletroduto roscável PVC 3/4 pol . Caixa com 100 unidades</t>
  </si>
  <si>
    <t xml:space="preserve">Conjunto Contator + Relé termico 32A Tripolar  NA + NF com bobina 220V  </t>
  </si>
  <si>
    <t>CONTATOR CORRENTE 40A , TENSÃO 220V, 1NA+1NF</t>
  </si>
  <si>
    <t>CONTATOR TRIPOLAR, CORRENTE DE *38* A, TENSAO NOMINAL DE *500* V, CATEGORIA AC-2 E AC-3.</t>
  </si>
  <si>
    <t>CONTATOR TRIPOLAR, CORRENTE DE 12 A, TENSAO NOMINAL DE *500* V, CATEGORIA AC-2 E AC-3.</t>
  </si>
  <si>
    <t>CONTATOR TRIPOLAR, CORRENTE DE 18 A, TENSAO NOMINAL DE 220Vac, 1 CONTATO NA E 1 CONRTATO NF. MATERIAL DO CONTATO: SILVER TUNGSTEN ALLOY MECHANICAL LIFE: 6 MILLION TIMES ELECTRICAL LIFE: 600,000 TIMES OPERATING FREQUENCY: 600 TIMES / HOUR</t>
  </si>
  <si>
    <t>CONTATOR TRIPOLAR, CORRENTE DE 25 A, TENSAO NOMINAL DE *500* V, CATEGORIA AC-2 E AC-3.</t>
  </si>
  <si>
    <t>DISJUNTOR BIPOLAR, TIPO DIN, CORRENTE NOMINAL 16 A, CURVA C, CERTIFICADO DE CONFORMIDADE DO INMETRO</t>
  </si>
  <si>
    <t>DISJUNTOR BIPOLAR, TIPO DIN, CORRENTE NOMINAL 20 A, CURVA C, CERTIFICADO DE CONFORMIDADE DO INMETRO</t>
  </si>
  <si>
    <t>DISJUNTOR BIPOLAR, TIPO NEMA, CORRENTE NOMINAL 20 A, CURVA C, CERTIFICADO DE CONFORMIDADE DO INMETRO</t>
  </si>
  <si>
    <t>DISJUNTOR MONOPOLAR, TIPO DIN, CORRENTE NOMINAL 10 A, CURVA C, CERTIFICADO DE CONFORMIDADE DO INMETRO</t>
  </si>
  <si>
    <t>DISJUNTOR MONOPOLAR, TIPO DIN, CORRENTE NOMINAL 16 A, CURVA C, CERTIFICADO DE CONFORMIDADE DO INMETRO</t>
  </si>
  <si>
    <t>DISJUNTOR MONOPOLAR, TIPO DIN, CORRENTE NOMINAL 20 A, CURVA C, CERTIFICADO DE CONFORMIDADE DO INMETRO</t>
  </si>
  <si>
    <t>DISJUNTOR TERMOMAGNETICO TRIPOLAR 150 A / 600 V, TIPO FXD / ICC - 35 KA. CERTIFICADO DE CONFORMIDADE DO INMETRO.</t>
  </si>
  <si>
    <t>DISJUNTOR TERMOMAGNETICO TRIPOLAR 200 A / 600 V, TIPO FXD / ICC - 35 KA. CERTIFICADO DE CONFORMIDADE DO INMETRO.</t>
  </si>
  <si>
    <t>DISJUNTOR TERMOMAGNETICO TRIPOLAR 600 A / 600 V, TIPO LXD / ICC - 40 KA. CERTIFICADO DE CONFORMIDADE DO INMETRO.</t>
  </si>
  <si>
    <t>DISJUNTOR TERMOMAGNETICO TRIPOLAR 800 A / 600 V, TIPO LMXD. CERTIFICADO DE CONFORMIDADE DO INMETRO.</t>
  </si>
  <si>
    <t>DISJUNTOR TERMOMAGNETICO TRIPOLAR 1200 A / 600 V, TIPO NXD, ICU=65 KA PARA 220/240 V, CERTIFICADO DE CONFORMIDADE DO INMETRO.</t>
  </si>
  <si>
    <t>DISJUNTOR TIPO DIN/IEC, BIPOLAR 50A, CURVA C, CERTIFICADO DE CONFORMIDADE DO INMETRO.</t>
  </si>
  <si>
    <t>DISJUNTOR TIPO DIN/IEC, BIPOLAR DE 32A, CURVA C, CERTIFICADO DE CONFORMIDADE DO INMETRO.</t>
  </si>
  <si>
    <t>DISJUNTOR TIPO DIN/IEC, MONOPOLAR DE 32A.  CERTIFICADO DE CONFORMIDADE DO INMETRO.</t>
  </si>
  <si>
    <t>DISJUNTOR TIPO DIN/IEC, TRIPOLAR 63 A. CERTIFICADO DE CONFORMIDADE DO INMETRO.</t>
  </si>
  <si>
    <t>DISJUNTOR TIPO DIN/IEC, TRIPOLAR DE 50A. CERTIFICADO DE CONFORMIDADE DO INMETRO.</t>
  </si>
  <si>
    <t>DISJUNTOR TIPO NEMA, BIPOLAR 50A, TENSAO MAXIMA 415 V.CERTIFICADO DE CONFORMIDADE DO INMETRO.</t>
  </si>
  <si>
    <t>DISJUNTOR TIPO NEMA, BIPOLAR 20A, TENSAO MAXIMA DE 240 V. CERTIFICADO DE CONFORMIDADE DO INMETRO.</t>
  </si>
  <si>
    <t>DISJUNTOR TIPO NEMA, MONOPOLAR 10 ATE 30A, TENSAO MAXIMA DE 240 V. CERTIFICADO DE CONFORMIDADE DO INMETRO.</t>
  </si>
  <si>
    <t>DISJUNTOR TIPO NEMA, MONOPOLAR 35  ATE  50 A, TENSAO MAXIMA DE 240 V. CERTIFICADO DE CONFORMIDADE DO INMETRO.</t>
  </si>
  <si>
    <t>DISJUNTOR TIPO NEMA, TRIPOLAR 10  ATE  50A, TENSAO MAXIMA DE 415 V.CERTIFICADO DE CONFORMIDADE DO INMETRO.</t>
  </si>
  <si>
    <t>DISJUNTOR TIPO NEMA, TRIPOLAR 60 ATE 100 A, TENSAO MAXIMA DE 415 V</t>
  </si>
  <si>
    <t>Disjuntor tripolar DIN 150 A  curva C. Certificado de conformidade do Inmetro</t>
  </si>
  <si>
    <t>Disjuntor tripolar DIN 32 A curva C. Certificado de conformidade do Inmetro</t>
  </si>
  <si>
    <t>Disjuntor tripolar DIN 40 A curva C. Certificado de conformidade do Inmetro</t>
  </si>
  <si>
    <t>DISJUNTOR-MOTOR, TÉRMICO, FAIXA DE AJUSTE DE CORRENTE DE 30 A a 40 A. ACIONAMENTO ATRAVÉS DE BOTÕES, PROTEÇÃO DE SOBRECARGA, TIPO DE TERMINALA ATRAVÉS DE PARAFUSO E 3 POLOS.</t>
  </si>
  <si>
    <t>CURVA 90º PARA ELETRODUTO CONDUTELE SOLDÁVEL 25MM</t>
  </si>
  <si>
    <t>CURVA 90º PARA ELETRODUTO CONDUTELE SOLDÁVEL 32MM</t>
  </si>
  <si>
    <t>ELETRODUTO DE PVC RIGIDO SOLDAVEL, CLASSE B, DE 25 MM ANTICHAMA. (NBR15465)</t>
  </si>
  <si>
    <t>ELETRODUTO DE PVC RIGIDO SOLDAVEL, CLASSE B, DE 32 MM ANTICHAMA (NBR15465)</t>
  </si>
  <si>
    <t>ELETRODUTO DE PVC RÍGIDO ROSCÁVEL, CLASSE B, DE 25MM ANTICHAMA</t>
  </si>
  <si>
    <t>ELETRODUTO/CONDULETE DE PVC RIGIDO, LISO, COR CINZA, DE 1", PARA INSTALACOES APARENTES (NBR 5410).</t>
  </si>
  <si>
    <t>FITA ISOLANTE  ELÉTRICA PROFISSIONAL COLORIDA PVC 19MM x 20, RESISTENCIA A TENSÃO 750V, ANTICHAMA, CERTIFICADA CONFORME NBR60454-3-1-5 CLASSE A, COR AMARELA.</t>
  </si>
  <si>
    <t>FITA ISOLANTE  ELÉTRICA PROFISSIONAL COLORIDA PVC 19MM x 20, RESISTENCIA A TENSÃO 750V, ANTICHAMA, CERTIFICADA CONFORME NBR60454-3-1-5 CLASSE A, COR AZUL.</t>
  </si>
  <si>
    <t>FITA ISOLANTE  ELÉTRICA PROFISSIONAL COLORIDA PVC 19MM x 20, RESISTENCIA A TENSÃO 750V, ANTICHAMA, CERTIFICADA CONFORME NBR60454-3-1-5 CLASSE A, COR BRANCO.</t>
  </si>
  <si>
    <t>FITA ISOLANTE ELÉTRICA DE ALTA TENSÃO EM BORRACHA DE AUTOFUSÃO 23BR 19MM x 10M, RESISTENCIA A TENSÃO 69000V, ANTICHAMA, CLASSE DE TEMPERATURA 105ºC OU 140ºC EM REGIME DE EMERGENCIA, COR PRETA.</t>
  </si>
  <si>
    <t>FITA ISOLANTE ELÉTRICA PROFISSIONAL COLORIDA PVC 19MM x 20, RESISTENCIA A TENSÃO 750V, ANTICHAMA, CERTIFICADA CONFORME NBR60454-3-1-5 CLASSE A, COR PRETA</t>
  </si>
  <si>
    <t>FUSÍVEL DE VIDRO DIMENSÕES 5X20MM, CARGA DE 10A EM 250V. KIT COM 40PEÇAS</t>
  </si>
  <si>
    <t>HASTE DE ATERRAMENTO EM ACO COM 2,40 M DE COMPRIMENTO E DN = 5/8", REVESTIDA COM BAIXA CAMADA DE COBRE, SEM CONECTOR.</t>
  </si>
  <si>
    <t xml:space="preserve">INTERRUPTOR BIPOLAR SIMPLES 10A, 250V, CONJUNTO MONTADO PARA EMBUTIR 4" X 2" (PLACA + SUPORTE + MODULO).CERTIFICADO DE CONFORMIDADE DO INMETRO. </t>
  </si>
  <si>
    <t>INTERRUPTOR COM TOMADA DO SISTEMA "X", 10A 250V, DE SOBREPOR, EM PLASTICO ISOLANTE NA COR BRANCA, CERTIFICADO PELO INMETRO.</t>
  </si>
  <si>
    <t>INTERRUPTOR COM TOMADA DO SISTEMA "X", 20A 250V, DE SOBREPOR, EM PLASTICO ISOLANTE NA COR BRANCA, CERTIFICADO PELO INMETRO.</t>
  </si>
  <si>
    <t>INTERRUPTOR DUPLO DO SISTEMA "X" DE SOBREPOR, EM PLASTICO ISOLANTE NA COR BRANCA, CERTIFICADO PELO INMETRO.</t>
  </si>
  <si>
    <t xml:space="preserve">INTERRUPTOR INTERMEDIARIO 10A, 250V, CONJUNTO MONTADO PARA EMBUTIR 4" X 2" (PLACA + SUPORTE + MODULO).CERTIFICADO DE CONFORMIDADE DO INMETRO. </t>
  </si>
  <si>
    <t xml:space="preserve">INTERRUPTOR PARALELO + TOMADA 2P+T 10A, 250V, CONJUNTO MONTADO PARA EMBUTIR 4" X 2" (PLACA + SUPORTE + MODULOS).CERTIFICADO DE CONFORMIDADE DO INMETRO. </t>
  </si>
  <si>
    <t xml:space="preserve">INTERRUPTOR PARALELO 10A, 250V, CONJUNTO MONTADO PARA EMBUTIR 4" X 2" (PLACA + SUPORTE + MODULO).CERTIFICADO DE CONFORMIDADE DO INMETRO. </t>
  </si>
  <si>
    <t xml:space="preserve">INTERRUPTOR SIMPLES + TOMADA 2P+T 10A, 250V, CONJUNTO MONTADO PARA EMBUTIR 4" X 2" (PLACA + SUPORTE + MODULOS).CERTIFICADO DE CONFORMIDADE DO INMETRO. </t>
  </si>
  <si>
    <t>INTERRUPTOR SIMPLES, 10 A, COMPLETO COM PLACA+SUPORTE+MÓDULO, PARA CAIXA 4X2 DE EMBUTIR.</t>
  </si>
  <si>
    <t>INTERRUPTOR SIMPLES, 10 A, COMPLETO COM PLACA+SUPORTE+MÓDULO, PARA CAIXA 4X2 DO TIPO CONDULETE.</t>
  </si>
  <si>
    <t>INTERRUPTOR SIMPLES DO SISTEMA "X" DE SOBREPOR, EM PLASTICO ISOLANTE NA COR BRANCA, CERTIFICADO PELO INMETRO.</t>
  </si>
  <si>
    <t>INTERRUPTOR TRIPLO DO SISTEMA "X" DE SOBREPOR, EM PLASTICO ISOLANTE NA COR BRANCA, CERTIFICADO PELO INMETRO.</t>
  </si>
  <si>
    <t xml:space="preserve">INTERRUPTORES PARALELOS (2 MODULOS) + TOMADA 2P+T 10A, 250V, CONJUNTO MONTADO PARA EMBUTIR 4" X 2" (PLACA + SUPORTE + MODULOS).CERTIFICADO DE CONFORMIDADE DO INMETRO. </t>
  </si>
  <si>
    <t>INTERRUPTORES PARALELOS (2 MODULOS) 10A, 250V, CONJUNTO MONTADO PARA EMBUTIR 4" X 2" (PLACA + SUPORTE + MODULOS).</t>
  </si>
  <si>
    <t>INTERRUPTORES PARALELOS (3 MODULOS) 10A, 250V, CONJUNTO MONTADO PARA EMBUTIR 4" X 2" (PLACA + SUPORTE + MODULO).</t>
  </si>
  <si>
    <t>LAMPADA BULBO LED 40W; FLUXO LUMINOSO3500LM; IRC&gt;80; ANGULO DE ABERTURA (50%) 180º; VIDA UTIL DE 25.000H; POTÊNCIA 40W; TENSÃO BIVOLT; FREQUÊNCIA 60HZ; CORRENTE ELÉTRICA 49MA(127V)/ 74 MA(220V) TEMPERATURA DE OPERAÇÃO -20º C A 40º C, DIMENSÕES D 120MM X A 220 MM, INDICE DE PROTEÇÃO IP20; TEMPERATURA DE COR 6500K.</t>
  </si>
  <si>
    <t>LAMPADA COMPACTA DE LED 25W, TEMPERATURA DE COR 3500K, FLUXO LUMINOSO 2700LM, IRC 80, VIDA ÚTIL 25.000HORAS, BASE E-27.</t>
  </si>
  <si>
    <t>LAMPADA DE LUZ MISTA 250 W, BASE E27 (220 V). CERTIFICAÇÃO INMETRO.</t>
  </si>
  <si>
    <t xml:space="preserve">LAMPADA FLUORESCENTE ESPIRAL BRANCA 65 W, BASE E27 (127/220 V).CERTIFICADO DE CONFORMIDADE DO INMETRO. </t>
  </si>
  <si>
    <t>LAMPADA LED 12W E27 LUZ BRANCA FRIA 6500K. FLUXO LUMINOSO : 1200LM EFICIÊNCIA LUMINOSA: 100LM/W VIDA ÚTIL: 25.000H</t>
  </si>
  <si>
    <t>LAMPADA LED TUBULAR BIVOLT 18/20 W, BASE G13. TEMPERATURA DE COR 6500K, IRC MIN. 80%, FLUXO LUMINOSO 1200lm. VIDA UTIL 25.000H. CERTIFICAÇÃO INMETRO E SELO PROCEL A</t>
  </si>
  <si>
    <t>LAMPADA LED TUBULAR T8 BIVOLT 10 W, BASE G13. TEMPERATURA DE COR 6500K, IRC MIN. 80%, FLUXO LUMINOSO 950lm. VIDA UTIL 25.000H. CERTIFICAÇÃO INMETRO E SELO PROCEL A</t>
  </si>
  <si>
    <t>LÂMPADA LED, BIVOLT, POTÊNCIA NOMINAL 11 W, TIPO BASE E-27, FLUXO LUMINOSO 700lm, TIPO BULBO PAR-30, TEMPERATURA DE COR 6500 K, ABERTURA FACHO 35º, VIDA MÉDIA 25.000 H, ÍNDICE DE REPRODUÇÃO DE COR- IRC MÍNIMO 80%.CERTIFICADO DE CONFORMIDADE DO INMETRO E PROCEL A</t>
  </si>
  <si>
    <t>LÂMPADA LED, BIVOLT, POTÊNCIA NOMINAL 7 W, TIPO BASE E-27, FLUXO LUMINOSO 500lm, TIPO BULBO PAR-20, TEMPERATURA DE COR 6500 K, ABERTURA FACHO 35º, VIDA MÉDIA 30.000 H, ÍNDICE DE REPRODUÇÃO DE COR- IRC MÍNIMO 80%, DIMENSÕES (CXD) 88 X 63 MM. CERTIFICAÇÃO INMETRO E PROCEL A</t>
  </si>
  <si>
    <t xml:space="preserve">LENÇOL DE BORRACHA NATURAL 1/8" (3,2MM); PRETA, LARGURA: 1M; DUREZA: 70 SHORE A; ROLO DE 20 M, TEMPERATURA DE TRABALHO 80ºC. </t>
  </si>
  <si>
    <t>LUMINARIA ABERTA P/ ILUMINACAO PUBLICA COM BRAÇO DE AÇO GALVANIZADO, PROJEÇÃO HORIZONTAL: 2.5M, PROJEÇÃO VERTICAL: 2.2M, TIPO X-57 PETERCO OU EQUIVALENTE. PARA LAMPADA DE ATÉ 250W. SOQUETE E40</t>
  </si>
  <si>
    <t>LUMINÁRIA DE EMBUTIR, TIPO ALETADA, PARA DUAS LÂMPADAS TUBULARES LED T8, PARA LÂMPADAS LED DE 60 CM.</t>
  </si>
  <si>
    <t>LUMINÁRIA DE EMBUTIR, TIPO ALETADA, PARA DUAS LÂMPADAS TUBULARES LED T8, PARA LÂMPADAS LED DE 120 CM.</t>
  </si>
  <si>
    <t>LUMINÁRIA DE SOBREPOR COM FILME REFLETIVO, TIPO ALETADA, PARA DUAS LÂMPADAS TUBULARES LED T8, PARA LÂMPADAS LED DE 60 CM.</t>
  </si>
  <si>
    <t>LUMINÁRIA DE SOBREPOR COM FILME REFLETIVO, TIPO ALETADA, PARA DUAS LÂMPADAS TUBULARES LED T8, PARA LÂMPADAS LED DE 120 CM.</t>
  </si>
  <si>
    <t xml:space="preserve">LUVA DE EMENDA PARA CONDULETE PVC SOLDÁVEL, PARA ELETRODUTO DE 25MM </t>
  </si>
  <si>
    <t xml:space="preserve">LUVA DE EMENDA PARA CONDULETE PVC SOLDÁVEL, PARA ELETRODUTO DE 32MM </t>
  </si>
  <si>
    <t xml:space="preserve">LUVA DE EMENDA PARA CONDULETE PVC ROSCÁVEL, PARA ELETRODUTO DE 25MM </t>
  </si>
  <si>
    <t xml:space="preserve">LUVA DE EMENDA PARA CONDULETE PVC ROSCÁVEL, PARA ELETRODUTO DE 32MM </t>
  </si>
  <si>
    <t>QUADRO DE DISTRIBUICAO COM BARRAMENTO TRIFASICO, DE EMBUTIR, EM CHAPA DE ACO GALVANIZADO, PARA 12 DISJUNTORES DIN, 100 A.</t>
  </si>
  <si>
    <t>QUADRO DE DISTRIBUICAO COM BARRAMENTO TRIFASICO, DE EMBUTIR, EM CHAPA DE ACO GALVANIZADO, PARA 18 DISJUNTORES DIN, 100 A.</t>
  </si>
  <si>
    <t>QUADRO DE DISTRIBUICAO COM BARRAMENTO TRIFASICO, DE EMBUTIR, EM CHAPA DE ACO GALVANIZADO, PARA 30 DISJUNTORES DIN, 225 A.</t>
  </si>
  <si>
    <t>QUADRO DE DISTRIBUICAO COM BARRAMENTO TRIFASICO, DE SOBREPOR, EM CHAPA DE ACO GALVANIZADO, PARA 24 DISJUNTORES DIN, 100 A.</t>
  </si>
  <si>
    <t>QUADRO DE DISTRIBUICAO COM BARRAMENTO TRIFASICO, DE SOBREPOR, EM CHAPA DE ACO GALVANIZADO, PARA 48 DISJUNTORES DIN, 225 A.</t>
  </si>
  <si>
    <t>RELE FOTOELETRICO INTERNO E EXTERNO BIVOLT 1000 W, DE CONECTOR, COM BASE E ACESSÓRIOS.CERTIFICADO DE CONFORMIDADE DO INMETRO.</t>
  </si>
  <si>
    <t>SENSOR DE PRESENCA BIVOLT COM FOTOCELULA PARA QUALQUER TIPO DE LAMPADA, POTENCIA MAXIMA *1000* W, USO EXTERNO.CERTIFICADO DE CONFORMIDADE DO INMETRO.</t>
  </si>
  <si>
    <t>SOQUETE DE PORCELANA BASE E27, FIXO DE TETO, PARA LAMPADAS.</t>
  </si>
  <si>
    <t>SOQUETE DE PORCELANA BASE E27, PARA USO AO TEMPO, PARA LAMPADAS.</t>
  </si>
  <si>
    <t>TERMINAL ANEL ISOLADO PARA CABO 2.5MM². PACOTE COM 100 UNIDADES</t>
  </si>
  <si>
    <t>TERMINAL PINO CHATO ISOLADO - PARA CABO 2,5MM</t>
  </si>
  <si>
    <t xml:space="preserve">TOMADA 2P+T 10A, 250V, CONJUNTO MONTADO PARA EMBUTIR 4" X 2" (PLACA + SUPORTE + MODULO).CERTIFICADO DE CONFORMIDADE DO INMETRO. </t>
  </si>
  <si>
    <t xml:space="preserve">TOMADA 2P+T 10A, 250V, CONJUNTO MONTADO PARA SOBREPOR 4" X 2" (CAIXA + MODULO).CERTIFICADO DE CONFORMIDADE DO INMETRO. </t>
  </si>
  <si>
    <t xml:space="preserve">TOMADA 2P+T 20A 250V, CONJUNTO MONTADO PARA EMBUTIR 4" X 2" (PLACA + SUPORTE + MODULO).CERTIFICADO DE CONFORMIDADE DO INMETRO. </t>
  </si>
  <si>
    <t>TOMADA DUPLA 2P + T 10A 250V, SISTEMA "X", DE SOBREPOR, EM PLASTICO ISOLANTE NA COR BRANCA, CERTIFICADO PELO INMETRO.</t>
  </si>
  <si>
    <t>TOMADA DUPLA 2P + T 20A 250V, SISTEMA "X", DE SOBREPOR, EM PLASTICO ISOLANTE NA COR BRANCA, CERTIFICADO PELO INMETRO.</t>
  </si>
  <si>
    <t>Tomada dupla completa 2P+T 10 A para caixa 4x4 de embutir</t>
  </si>
  <si>
    <t>Tomada dupla completa 2P+T 10 A para caixa condulete 4x2</t>
  </si>
  <si>
    <t>Tomada dupla completa 2P+T 20 A para caixa 4x4 de embutir</t>
  </si>
  <si>
    <t>Tomada simples completa 2P+T 20 A para caixa condulete 4x2</t>
  </si>
  <si>
    <t xml:space="preserve">TOMADAS (2 MODULOS) 2P+T 10A, 250V, CONJUNTO MONTADO PARA EMBUTIR 4" X 2" (PLACA + SUPORTE + MODULOS).CERTIFICADO DE CONFORMIDADE DO INMETRO. </t>
  </si>
  <si>
    <t>Trilho Para Disjuntor Din 35mm Perfurado 1 Metro</t>
  </si>
  <si>
    <t>Soquetes T8 Lampada Fluorecente Luminária Com Parafuso</t>
  </si>
  <si>
    <t>unidade</t>
  </si>
  <si>
    <t>pacote</t>
  </si>
  <si>
    <t>metro</t>
  </si>
  <si>
    <t>kit</t>
  </si>
  <si>
    <t>Caixa</t>
  </si>
  <si>
    <t>rolo</t>
  </si>
  <si>
    <t>rolo 100 metros</t>
  </si>
  <si>
    <t>SIM</t>
  </si>
  <si>
    <t>NÃO</t>
  </si>
  <si>
    <t>VALOR TOTAL</t>
  </si>
  <si>
    <t>CABO ISOLADO EM PVC, FLEXÍVEL 450/750V, - 70ºC BAIXA TENSÃO SEÇÃO 10 MM², ENCORDOAMENTO CLASSE 4, VERDE, EM ROLOS DE 100M.</t>
  </si>
  <si>
    <t>Refletor 70 W Led 6500k Bivolt</t>
  </si>
  <si>
    <t>PREGÃO ELETRÔNICO Nº 45/2021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</si>
</sst>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/>
    <xf numFmtId="44" fontId="4" fillId="0" borderId="1" xfId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6"/>
  <sheetViews>
    <sheetView tabSelected="1" showWhiteSpace="0" zoomScaleNormal="100" zoomScaleSheetLayoutView="80" workbookViewId="0">
      <selection activeCell="K6" sqref="K6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8.28515625" style="3" bestFit="1" customWidth="1"/>
    <col min="4" max="4" width="11.42578125" style="4" bestFit="1" customWidth="1"/>
    <col min="5" max="5" width="9.7109375" style="4" bestFit="1" customWidth="1"/>
    <col min="6" max="6" width="15" style="4" bestFit="1" customWidth="1"/>
    <col min="7" max="7" width="10.5703125" style="4" bestFit="1" customWidth="1"/>
    <col min="8" max="8" width="11.5703125" style="4" bestFit="1" customWidth="1"/>
    <col min="9" max="9" width="8.7109375" style="10" bestFit="1" customWidth="1"/>
    <col min="10" max="10" width="15" style="4" bestFit="1" customWidth="1"/>
    <col min="11" max="16384" width="9.140625" style="1"/>
  </cols>
  <sheetData>
    <row r="1" spans="1:10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">
      <c r="A4" s="18" t="s">
        <v>184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82.9" customHeight="1" x14ac:dyDescent="0.2">
      <c r="A6" s="7" t="s">
        <v>1</v>
      </c>
      <c r="B6" s="8" t="s">
        <v>5</v>
      </c>
      <c r="C6" s="8" t="s">
        <v>2</v>
      </c>
      <c r="D6" s="8" t="s">
        <v>13</v>
      </c>
      <c r="E6" s="8" t="s">
        <v>7</v>
      </c>
      <c r="F6" s="8" t="s">
        <v>6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33.75" x14ac:dyDescent="0.2">
      <c r="A7" s="6">
        <v>1</v>
      </c>
      <c r="B7" s="5" t="s">
        <v>14</v>
      </c>
      <c r="C7" s="5" t="s">
        <v>173</v>
      </c>
      <c r="D7" s="5">
        <v>531</v>
      </c>
      <c r="E7" s="9">
        <v>4.43</v>
      </c>
      <c r="F7" s="9">
        <f>E7*D7</f>
        <v>2352.33</v>
      </c>
      <c r="G7" s="9" t="s">
        <v>179</v>
      </c>
      <c r="H7" s="9" t="s">
        <v>180</v>
      </c>
      <c r="I7" s="11" t="s">
        <v>12</v>
      </c>
      <c r="J7" s="12">
        <f>IF(E7&lt;0.01,"",IF(AND(E7&gt;=0.01,E7&lt;=5),0.01,IF(E7&lt;=10,0.02,IF(E7&lt;=20,0.03,IF(E7&lt;=50,0.05,IF(E7&lt;=100,0.1,IF(E7&lt;=200,0.12,IF(E7&lt;=500,0.2,IF(E7&lt;=1000,0.4,IF(E7&lt;=2000,0.5,IF(E7&lt;=5000,0.8,IF(E7&lt;=10000,E7*0.005,"Avaliação Específica"))))))))))))</f>
        <v>0.01</v>
      </c>
    </row>
    <row r="8" spans="1:10" ht="33.75" x14ac:dyDescent="0.2">
      <c r="A8" s="6">
        <v>2</v>
      </c>
      <c r="B8" s="5" t="s">
        <v>15</v>
      </c>
      <c r="C8" s="5" t="s">
        <v>173</v>
      </c>
      <c r="D8" s="5">
        <v>347</v>
      </c>
      <c r="E8" s="9">
        <v>11.23</v>
      </c>
      <c r="F8" s="9">
        <f t="shared" ref="F8:F71" si="0">E8*D8</f>
        <v>3896.81</v>
      </c>
      <c r="G8" s="9" t="s">
        <v>179</v>
      </c>
      <c r="H8" s="9" t="s">
        <v>180</v>
      </c>
      <c r="I8" s="11" t="s">
        <v>12</v>
      </c>
      <c r="J8" s="12">
        <f t="shared" ref="J8:J71" si="1">IF(E8&lt;0.01,"",IF(AND(E8&gt;=0.01,E8&lt;=5),0.01,IF(E8&lt;=10,0.02,IF(E8&lt;=20,0.03,IF(E8&lt;=50,0.05,IF(E8&lt;=100,0.1,IF(E8&lt;=200,0.12,IF(E8&lt;=500,0.2,IF(E8&lt;=1000,0.4,IF(E8&lt;=2000,0.5,IF(E8&lt;=5000,0.8,IF(E8&lt;=10000,E8*0.005,"Avaliação Específica"))))))))))))</f>
        <v>0.03</v>
      </c>
    </row>
    <row r="9" spans="1:10" ht="33.75" x14ac:dyDescent="0.2">
      <c r="A9" s="6">
        <v>3</v>
      </c>
      <c r="B9" s="5" t="s">
        <v>16</v>
      </c>
      <c r="C9" s="5" t="s">
        <v>173</v>
      </c>
      <c r="D9" s="5">
        <v>358</v>
      </c>
      <c r="E9" s="9">
        <v>16.670000000000002</v>
      </c>
      <c r="F9" s="9">
        <f t="shared" si="0"/>
        <v>5967.8600000000006</v>
      </c>
      <c r="G9" s="9" t="s">
        <v>179</v>
      </c>
      <c r="H9" s="9" t="s">
        <v>180</v>
      </c>
      <c r="I9" s="11" t="s">
        <v>12</v>
      </c>
      <c r="J9" s="12">
        <f t="shared" si="1"/>
        <v>0.03</v>
      </c>
    </row>
    <row r="10" spans="1:10" ht="33.75" x14ac:dyDescent="0.2">
      <c r="A10" s="6">
        <v>4</v>
      </c>
      <c r="B10" s="5" t="s">
        <v>17</v>
      </c>
      <c r="C10" s="5" t="s">
        <v>173</v>
      </c>
      <c r="D10" s="5">
        <v>117</v>
      </c>
      <c r="E10" s="9">
        <v>103</v>
      </c>
      <c r="F10" s="9">
        <f t="shared" si="0"/>
        <v>12051</v>
      </c>
      <c r="G10" s="9" t="s">
        <v>179</v>
      </c>
      <c r="H10" s="9" t="s">
        <v>180</v>
      </c>
      <c r="I10" s="11" t="s">
        <v>12</v>
      </c>
      <c r="J10" s="12">
        <f t="shared" si="1"/>
        <v>0.12</v>
      </c>
    </row>
    <row r="11" spans="1:10" ht="22.5" x14ac:dyDescent="0.2">
      <c r="A11" s="6">
        <v>5</v>
      </c>
      <c r="B11" s="5" t="s">
        <v>18</v>
      </c>
      <c r="C11" s="5" t="s">
        <v>172</v>
      </c>
      <c r="D11" s="5">
        <v>755</v>
      </c>
      <c r="E11" s="9">
        <v>2.68</v>
      </c>
      <c r="F11" s="9">
        <f t="shared" si="0"/>
        <v>2023.4</v>
      </c>
      <c r="G11" s="9" t="s">
        <v>179</v>
      </c>
      <c r="H11" s="9" t="s">
        <v>180</v>
      </c>
      <c r="I11" s="11" t="s">
        <v>12</v>
      </c>
      <c r="J11" s="12">
        <f t="shared" si="1"/>
        <v>0.01</v>
      </c>
    </row>
    <row r="12" spans="1:10" ht="22.5" x14ac:dyDescent="0.2">
      <c r="A12" s="6">
        <v>6</v>
      </c>
      <c r="B12" s="5" t="s">
        <v>19</v>
      </c>
      <c r="C12" s="5" t="s">
        <v>172</v>
      </c>
      <c r="D12" s="5">
        <v>655</v>
      </c>
      <c r="E12" s="9">
        <v>1.21</v>
      </c>
      <c r="F12" s="9">
        <f t="shared" si="0"/>
        <v>792.55</v>
      </c>
      <c r="G12" s="9" t="s">
        <v>179</v>
      </c>
      <c r="H12" s="9" t="s">
        <v>180</v>
      </c>
      <c r="I12" s="11" t="s">
        <v>12</v>
      </c>
      <c r="J12" s="12">
        <f t="shared" si="1"/>
        <v>0.01</v>
      </c>
    </row>
    <row r="13" spans="1:10" x14ac:dyDescent="0.2">
      <c r="A13" s="6">
        <v>7</v>
      </c>
      <c r="B13" s="5" t="s">
        <v>20</v>
      </c>
      <c r="C13" s="5" t="s">
        <v>172</v>
      </c>
      <c r="D13" s="5">
        <v>205</v>
      </c>
      <c r="E13" s="9">
        <v>6.32</v>
      </c>
      <c r="F13" s="9">
        <f t="shared" si="0"/>
        <v>1295.6000000000001</v>
      </c>
      <c r="G13" s="9" t="s">
        <v>179</v>
      </c>
      <c r="H13" s="9" t="s">
        <v>180</v>
      </c>
      <c r="I13" s="11" t="s">
        <v>12</v>
      </c>
      <c r="J13" s="12">
        <f t="shared" si="1"/>
        <v>0.02</v>
      </c>
    </row>
    <row r="14" spans="1:10" ht="45" x14ac:dyDescent="0.2">
      <c r="A14" s="6">
        <v>8</v>
      </c>
      <c r="B14" s="5" t="s">
        <v>21</v>
      </c>
      <c r="C14" s="5" t="s">
        <v>174</v>
      </c>
      <c r="D14" s="5">
        <v>1975</v>
      </c>
      <c r="E14" s="9">
        <v>8.59</v>
      </c>
      <c r="F14" s="9">
        <f t="shared" si="0"/>
        <v>16965.25</v>
      </c>
      <c r="G14" s="9" t="s">
        <v>179</v>
      </c>
      <c r="H14" s="9" t="s">
        <v>180</v>
      </c>
      <c r="I14" s="11" t="s">
        <v>12</v>
      </c>
      <c r="J14" s="12">
        <f t="shared" si="1"/>
        <v>0.02</v>
      </c>
    </row>
    <row r="15" spans="1:10" ht="45" x14ac:dyDescent="0.2">
      <c r="A15" s="6">
        <v>9</v>
      </c>
      <c r="B15" s="5" t="s">
        <v>22</v>
      </c>
      <c r="C15" s="5" t="s">
        <v>174</v>
      </c>
      <c r="D15" s="5">
        <v>485</v>
      </c>
      <c r="E15" s="9">
        <v>15.65</v>
      </c>
      <c r="F15" s="9">
        <f t="shared" si="0"/>
        <v>7590.25</v>
      </c>
      <c r="G15" s="9" t="s">
        <v>179</v>
      </c>
      <c r="H15" s="9" t="s">
        <v>180</v>
      </c>
      <c r="I15" s="11" t="s">
        <v>12</v>
      </c>
      <c r="J15" s="12">
        <f t="shared" si="1"/>
        <v>0.03</v>
      </c>
    </row>
    <row r="16" spans="1:10" ht="56.25" x14ac:dyDescent="0.2">
      <c r="A16" s="6">
        <v>10</v>
      </c>
      <c r="B16" s="5" t="s">
        <v>23</v>
      </c>
      <c r="C16" s="5" t="s">
        <v>177</v>
      </c>
      <c r="D16" s="5">
        <v>250</v>
      </c>
      <c r="E16" s="9">
        <v>203.41</v>
      </c>
      <c r="F16" s="9">
        <f t="shared" si="0"/>
        <v>50852.5</v>
      </c>
      <c r="G16" s="9" t="s">
        <v>179</v>
      </c>
      <c r="H16" s="9" t="s">
        <v>180</v>
      </c>
      <c r="I16" s="11" t="s">
        <v>12</v>
      </c>
      <c r="J16" s="12">
        <f t="shared" si="1"/>
        <v>0.2</v>
      </c>
    </row>
    <row r="17" spans="1:12" ht="56.25" x14ac:dyDescent="0.2">
      <c r="A17" s="6">
        <v>11</v>
      </c>
      <c r="B17" s="5" t="s">
        <v>25</v>
      </c>
      <c r="C17" s="5" t="s">
        <v>177</v>
      </c>
      <c r="D17" s="5">
        <v>250</v>
      </c>
      <c r="E17" s="9">
        <v>203.41</v>
      </c>
      <c r="F17" s="9">
        <f t="shared" si="0"/>
        <v>50852.5</v>
      </c>
      <c r="G17" s="9" t="s">
        <v>179</v>
      </c>
      <c r="H17" s="9" t="s">
        <v>180</v>
      </c>
      <c r="I17" s="11" t="s">
        <v>12</v>
      </c>
      <c r="J17" s="12">
        <f t="shared" si="1"/>
        <v>0.2</v>
      </c>
      <c r="L17" s="15"/>
    </row>
    <row r="18" spans="1:12" ht="56.25" x14ac:dyDescent="0.2">
      <c r="A18" s="6">
        <v>12</v>
      </c>
      <c r="B18" s="5" t="s">
        <v>26</v>
      </c>
      <c r="C18" s="5" t="s">
        <v>177</v>
      </c>
      <c r="D18" s="5">
        <v>257</v>
      </c>
      <c r="E18" s="9">
        <v>200.41</v>
      </c>
      <c r="F18" s="9">
        <f t="shared" si="0"/>
        <v>51505.37</v>
      </c>
      <c r="G18" s="9" t="s">
        <v>179</v>
      </c>
      <c r="H18" s="9" t="s">
        <v>180</v>
      </c>
      <c r="I18" s="11" t="s">
        <v>12</v>
      </c>
      <c r="J18" s="12">
        <f t="shared" si="1"/>
        <v>0.2</v>
      </c>
    </row>
    <row r="19" spans="1:12" ht="45" x14ac:dyDescent="0.2">
      <c r="A19" s="6">
        <v>13</v>
      </c>
      <c r="B19" s="5" t="s">
        <v>27</v>
      </c>
      <c r="C19" s="5" t="s">
        <v>174</v>
      </c>
      <c r="D19" s="5">
        <v>1153</v>
      </c>
      <c r="E19" s="9">
        <v>22.63</v>
      </c>
      <c r="F19" s="9">
        <f t="shared" si="0"/>
        <v>26092.39</v>
      </c>
      <c r="G19" s="9" t="s">
        <v>179</v>
      </c>
      <c r="H19" s="9" t="s">
        <v>180</v>
      </c>
      <c r="I19" s="11" t="s">
        <v>12</v>
      </c>
      <c r="J19" s="12">
        <f t="shared" si="1"/>
        <v>0.05</v>
      </c>
    </row>
    <row r="20" spans="1:12" ht="56.25" x14ac:dyDescent="0.2">
      <c r="A20" s="6">
        <v>14</v>
      </c>
      <c r="B20" s="5" t="s">
        <v>28</v>
      </c>
      <c r="C20" s="5" t="s">
        <v>177</v>
      </c>
      <c r="D20" s="5">
        <v>242</v>
      </c>
      <c r="E20" s="9">
        <v>325.67</v>
      </c>
      <c r="F20" s="9">
        <f t="shared" si="0"/>
        <v>78812.14</v>
      </c>
      <c r="G20" s="9" t="s">
        <v>179</v>
      </c>
      <c r="H20" s="9" t="s">
        <v>180</v>
      </c>
      <c r="I20" s="11" t="s">
        <v>12</v>
      </c>
      <c r="J20" s="12">
        <f t="shared" si="1"/>
        <v>0.2</v>
      </c>
      <c r="L20" s="15"/>
    </row>
    <row r="21" spans="1:12" ht="45" x14ac:dyDescent="0.2">
      <c r="A21" s="6">
        <v>15</v>
      </c>
      <c r="B21" s="5" t="s">
        <v>29</v>
      </c>
      <c r="C21" s="5" t="s">
        <v>174</v>
      </c>
      <c r="D21" s="5">
        <v>300</v>
      </c>
      <c r="E21" s="9">
        <v>109.76</v>
      </c>
      <c r="F21" s="9">
        <f t="shared" si="0"/>
        <v>32928</v>
      </c>
      <c r="G21" s="9" t="s">
        <v>179</v>
      </c>
      <c r="H21" s="9" t="s">
        <v>180</v>
      </c>
      <c r="I21" s="11" t="s">
        <v>12</v>
      </c>
      <c r="J21" s="12">
        <f t="shared" si="1"/>
        <v>0.12</v>
      </c>
    </row>
    <row r="22" spans="1:12" ht="45" x14ac:dyDescent="0.2">
      <c r="A22" s="6">
        <v>16</v>
      </c>
      <c r="B22" s="5" t="s">
        <v>30</v>
      </c>
      <c r="C22" s="5" t="s">
        <v>174</v>
      </c>
      <c r="D22" s="5">
        <v>1000</v>
      </c>
      <c r="E22" s="9">
        <v>85.98</v>
      </c>
      <c r="F22" s="9">
        <f t="shared" si="0"/>
        <v>85980</v>
      </c>
      <c r="G22" s="9" t="s">
        <v>180</v>
      </c>
      <c r="H22" s="9" t="s">
        <v>180</v>
      </c>
      <c r="I22" s="11" t="s">
        <v>12</v>
      </c>
      <c r="J22" s="12">
        <f t="shared" si="1"/>
        <v>0.1</v>
      </c>
    </row>
    <row r="23" spans="1:12" ht="45" x14ac:dyDescent="0.2">
      <c r="A23" s="6">
        <v>17</v>
      </c>
      <c r="B23" s="5" t="s">
        <v>31</v>
      </c>
      <c r="C23" s="5" t="s">
        <v>174</v>
      </c>
      <c r="D23" s="5">
        <v>1000</v>
      </c>
      <c r="E23" s="9">
        <v>68.349999999999994</v>
      </c>
      <c r="F23" s="9">
        <f t="shared" si="0"/>
        <v>68350</v>
      </c>
      <c r="G23" s="9" t="s">
        <v>179</v>
      </c>
      <c r="H23" s="9" t="s">
        <v>180</v>
      </c>
      <c r="I23" s="11" t="s">
        <v>12</v>
      </c>
      <c r="J23" s="12">
        <f t="shared" si="1"/>
        <v>0.1</v>
      </c>
    </row>
    <row r="24" spans="1:12" ht="56.25" x14ac:dyDescent="0.2">
      <c r="A24" s="6">
        <v>18</v>
      </c>
      <c r="B24" s="5" t="s">
        <v>32</v>
      </c>
      <c r="C24" s="5" t="s">
        <v>178</v>
      </c>
      <c r="D24" s="5">
        <v>41</v>
      </c>
      <c r="E24" s="9">
        <v>449.54</v>
      </c>
      <c r="F24" s="9">
        <f t="shared" si="0"/>
        <v>18431.14</v>
      </c>
      <c r="G24" s="9" t="s">
        <v>179</v>
      </c>
      <c r="H24" s="9" t="s">
        <v>180</v>
      </c>
      <c r="I24" s="11" t="s">
        <v>12</v>
      </c>
      <c r="J24" s="12">
        <f t="shared" si="1"/>
        <v>0.2</v>
      </c>
    </row>
    <row r="25" spans="1:12" ht="33.75" x14ac:dyDescent="0.2">
      <c r="A25" s="6">
        <v>19</v>
      </c>
      <c r="B25" s="5" t="s">
        <v>33</v>
      </c>
      <c r="C25" s="5" t="s">
        <v>177</v>
      </c>
      <c r="D25" s="5">
        <v>122</v>
      </c>
      <c r="E25" s="9">
        <v>881</v>
      </c>
      <c r="F25" s="9">
        <f t="shared" si="0"/>
        <v>107482</v>
      </c>
      <c r="G25" s="9" t="s">
        <v>180</v>
      </c>
      <c r="H25" s="9" t="s">
        <v>180</v>
      </c>
      <c r="I25" s="11" t="s">
        <v>12</v>
      </c>
      <c r="J25" s="12">
        <f t="shared" si="1"/>
        <v>0.4</v>
      </c>
    </row>
    <row r="26" spans="1:12" ht="33.75" x14ac:dyDescent="0.2">
      <c r="A26" s="6">
        <v>20</v>
      </c>
      <c r="B26" s="5" t="s">
        <v>34</v>
      </c>
      <c r="C26" s="5" t="s">
        <v>177</v>
      </c>
      <c r="D26" s="5">
        <v>120</v>
      </c>
      <c r="E26" s="9">
        <v>1358</v>
      </c>
      <c r="F26" s="9">
        <f t="shared" si="0"/>
        <v>162960</v>
      </c>
      <c r="G26" s="9" t="s">
        <v>180</v>
      </c>
      <c r="H26" s="9" t="s">
        <v>180</v>
      </c>
      <c r="I26" s="11" t="s">
        <v>12</v>
      </c>
      <c r="J26" s="12">
        <f t="shared" si="1"/>
        <v>0.5</v>
      </c>
    </row>
    <row r="27" spans="1:12" ht="33.75" x14ac:dyDescent="0.2">
      <c r="A27" s="6">
        <v>21</v>
      </c>
      <c r="B27" s="5" t="s">
        <v>35</v>
      </c>
      <c r="C27" s="5" t="s">
        <v>174</v>
      </c>
      <c r="D27" s="5">
        <v>704</v>
      </c>
      <c r="E27" s="9">
        <v>34.78</v>
      </c>
      <c r="F27" s="9">
        <f t="shared" si="0"/>
        <v>24485.120000000003</v>
      </c>
      <c r="G27" s="9" t="s">
        <v>179</v>
      </c>
      <c r="H27" s="9" t="s">
        <v>180</v>
      </c>
      <c r="I27" s="11" t="s">
        <v>12</v>
      </c>
      <c r="J27" s="12">
        <f t="shared" si="1"/>
        <v>0.05</v>
      </c>
    </row>
    <row r="28" spans="1:12" ht="33.75" x14ac:dyDescent="0.2">
      <c r="A28" s="6">
        <v>22</v>
      </c>
      <c r="B28" s="5" t="s">
        <v>36</v>
      </c>
      <c r="C28" s="5" t="s">
        <v>177</v>
      </c>
      <c r="D28" s="5">
        <v>70</v>
      </c>
      <c r="E28" s="9">
        <v>1541.62</v>
      </c>
      <c r="F28" s="9">
        <f t="shared" si="0"/>
        <v>107913.4</v>
      </c>
      <c r="G28" s="9" t="s">
        <v>180</v>
      </c>
      <c r="H28" s="9" t="s">
        <v>180</v>
      </c>
      <c r="I28" s="11" t="s">
        <v>12</v>
      </c>
      <c r="J28" s="12">
        <f t="shared" si="1"/>
        <v>0.5</v>
      </c>
    </row>
    <row r="29" spans="1:12" ht="33.75" x14ac:dyDescent="0.2">
      <c r="A29" s="6">
        <v>23</v>
      </c>
      <c r="B29" s="5" t="s">
        <v>37</v>
      </c>
      <c r="C29" s="5" t="s">
        <v>177</v>
      </c>
      <c r="D29" s="5">
        <v>63</v>
      </c>
      <c r="E29" s="9">
        <v>1325.32</v>
      </c>
      <c r="F29" s="9">
        <f t="shared" si="0"/>
        <v>83495.159999999989</v>
      </c>
      <c r="G29" s="9" t="s">
        <v>180</v>
      </c>
      <c r="H29" s="9" t="s">
        <v>180</v>
      </c>
      <c r="I29" s="11" t="s">
        <v>12</v>
      </c>
      <c r="J29" s="12">
        <f t="shared" si="1"/>
        <v>0.5</v>
      </c>
    </row>
    <row r="30" spans="1:12" ht="22.5" x14ac:dyDescent="0.2">
      <c r="A30" s="6">
        <v>24</v>
      </c>
      <c r="B30" s="5" t="s">
        <v>38</v>
      </c>
      <c r="C30" s="5" t="s">
        <v>177</v>
      </c>
      <c r="D30" s="5">
        <v>48</v>
      </c>
      <c r="E30" s="9">
        <v>943.3</v>
      </c>
      <c r="F30" s="9">
        <f t="shared" si="0"/>
        <v>45278.399999999994</v>
      </c>
      <c r="G30" s="9" t="s">
        <v>179</v>
      </c>
      <c r="H30" s="9" t="s">
        <v>180</v>
      </c>
      <c r="I30" s="11" t="s">
        <v>12</v>
      </c>
      <c r="J30" s="12">
        <f t="shared" si="1"/>
        <v>0.4</v>
      </c>
    </row>
    <row r="31" spans="1:12" ht="33.75" x14ac:dyDescent="0.2">
      <c r="A31" s="6">
        <v>25</v>
      </c>
      <c r="B31" s="5" t="s">
        <v>39</v>
      </c>
      <c r="C31" s="5" t="s">
        <v>177</v>
      </c>
      <c r="D31" s="5">
        <v>180</v>
      </c>
      <c r="E31" s="9">
        <v>128.33000000000001</v>
      </c>
      <c r="F31" s="9">
        <f t="shared" si="0"/>
        <v>23099.4</v>
      </c>
      <c r="G31" s="9" t="s">
        <v>179</v>
      </c>
      <c r="H31" s="9" t="s">
        <v>180</v>
      </c>
      <c r="I31" s="11" t="s">
        <v>12</v>
      </c>
      <c r="J31" s="12">
        <f t="shared" si="1"/>
        <v>0.12</v>
      </c>
    </row>
    <row r="32" spans="1:12" ht="33.75" x14ac:dyDescent="0.2">
      <c r="A32" s="6">
        <v>26</v>
      </c>
      <c r="B32" s="5" t="s">
        <v>40</v>
      </c>
      <c r="C32" s="5" t="s">
        <v>177</v>
      </c>
      <c r="D32" s="5">
        <v>37</v>
      </c>
      <c r="E32" s="9">
        <v>967.06</v>
      </c>
      <c r="F32" s="9">
        <f t="shared" si="0"/>
        <v>35781.22</v>
      </c>
      <c r="G32" s="9" t="s">
        <v>179</v>
      </c>
      <c r="H32" s="9" t="s">
        <v>180</v>
      </c>
      <c r="I32" s="11" t="s">
        <v>12</v>
      </c>
      <c r="J32" s="12">
        <f t="shared" si="1"/>
        <v>0.4</v>
      </c>
    </row>
    <row r="33" spans="1:12" ht="33.75" x14ac:dyDescent="0.2">
      <c r="A33" s="6">
        <v>27</v>
      </c>
      <c r="B33" s="5" t="s">
        <v>41</v>
      </c>
      <c r="C33" s="5" t="s">
        <v>177</v>
      </c>
      <c r="D33" s="5">
        <v>38</v>
      </c>
      <c r="E33" s="9">
        <v>967.06</v>
      </c>
      <c r="F33" s="9">
        <f t="shared" si="0"/>
        <v>36748.28</v>
      </c>
      <c r="G33" s="9" t="s">
        <v>179</v>
      </c>
      <c r="H33" s="9" t="s">
        <v>180</v>
      </c>
      <c r="I33" s="11" t="s">
        <v>12</v>
      </c>
      <c r="J33" s="12">
        <f t="shared" si="1"/>
        <v>0.4</v>
      </c>
    </row>
    <row r="34" spans="1:12" ht="33.75" x14ac:dyDescent="0.2">
      <c r="A34" s="6">
        <v>28</v>
      </c>
      <c r="B34" s="5" t="s">
        <v>182</v>
      </c>
      <c r="C34" s="5" t="s">
        <v>177</v>
      </c>
      <c r="D34" s="5">
        <v>36</v>
      </c>
      <c r="E34" s="9">
        <v>967.06</v>
      </c>
      <c r="F34" s="9">
        <f t="shared" si="0"/>
        <v>34814.159999999996</v>
      </c>
      <c r="G34" s="9" t="s">
        <v>179</v>
      </c>
      <c r="H34" s="9" t="s">
        <v>180</v>
      </c>
      <c r="I34" s="11" t="s">
        <v>12</v>
      </c>
      <c r="J34" s="12">
        <f t="shared" si="1"/>
        <v>0.4</v>
      </c>
    </row>
    <row r="35" spans="1:12" ht="33.75" x14ac:dyDescent="0.2">
      <c r="A35" s="6">
        <v>29</v>
      </c>
      <c r="B35" s="5" t="s">
        <v>42</v>
      </c>
      <c r="C35" s="5" t="s">
        <v>177</v>
      </c>
      <c r="D35" s="5">
        <v>133</v>
      </c>
      <c r="E35" s="9">
        <v>217.33</v>
      </c>
      <c r="F35" s="9">
        <f t="shared" si="0"/>
        <v>28904.890000000003</v>
      </c>
      <c r="G35" s="9" t="s">
        <v>179</v>
      </c>
      <c r="H35" s="9" t="s">
        <v>180</v>
      </c>
      <c r="I35" s="11" t="s">
        <v>12</v>
      </c>
      <c r="J35" s="12">
        <f t="shared" si="1"/>
        <v>0.2</v>
      </c>
      <c r="L35" s="15"/>
    </row>
    <row r="36" spans="1:12" ht="33.75" x14ac:dyDescent="0.2">
      <c r="A36" s="6">
        <v>30</v>
      </c>
      <c r="B36" s="5" t="s">
        <v>43</v>
      </c>
      <c r="C36" s="5" t="s">
        <v>177</v>
      </c>
      <c r="D36" s="5">
        <v>134</v>
      </c>
      <c r="E36" s="9">
        <v>217.33</v>
      </c>
      <c r="F36" s="9">
        <f t="shared" si="0"/>
        <v>29122.22</v>
      </c>
      <c r="G36" s="9" t="s">
        <v>179</v>
      </c>
      <c r="H36" s="9" t="s">
        <v>180</v>
      </c>
      <c r="I36" s="11" t="s">
        <v>12</v>
      </c>
      <c r="J36" s="12">
        <f t="shared" si="1"/>
        <v>0.2</v>
      </c>
    </row>
    <row r="37" spans="1:12" ht="33.75" x14ac:dyDescent="0.2">
      <c r="A37" s="6">
        <v>31</v>
      </c>
      <c r="B37" s="5" t="s">
        <v>44</v>
      </c>
      <c r="C37" s="5" t="s">
        <v>177</v>
      </c>
      <c r="D37" s="5">
        <v>93</v>
      </c>
      <c r="E37" s="9">
        <v>238</v>
      </c>
      <c r="F37" s="9">
        <f t="shared" si="0"/>
        <v>22134</v>
      </c>
      <c r="G37" s="9" t="s">
        <v>179</v>
      </c>
      <c r="H37" s="9" t="s">
        <v>180</v>
      </c>
      <c r="I37" s="11" t="s">
        <v>12</v>
      </c>
      <c r="J37" s="12">
        <f t="shared" si="1"/>
        <v>0.2</v>
      </c>
    </row>
    <row r="38" spans="1:12" ht="33.75" x14ac:dyDescent="0.2">
      <c r="A38" s="6">
        <v>32</v>
      </c>
      <c r="B38" s="5" t="s">
        <v>45</v>
      </c>
      <c r="C38" s="5" t="s">
        <v>177</v>
      </c>
      <c r="D38" s="5">
        <v>91</v>
      </c>
      <c r="E38" s="9">
        <v>238.1</v>
      </c>
      <c r="F38" s="9">
        <f t="shared" si="0"/>
        <v>21667.1</v>
      </c>
      <c r="G38" s="9" t="s">
        <v>179</v>
      </c>
      <c r="H38" s="9" t="s">
        <v>180</v>
      </c>
      <c r="I38" s="11" t="s">
        <v>12</v>
      </c>
      <c r="J38" s="12">
        <f t="shared" si="1"/>
        <v>0.2</v>
      </c>
      <c r="L38" s="15"/>
    </row>
    <row r="39" spans="1:12" ht="33.75" x14ac:dyDescent="0.2">
      <c r="A39" s="6">
        <v>33</v>
      </c>
      <c r="B39" s="5" t="s">
        <v>46</v>
      </c>
      <c r="C39" s="5" t="s">
        <v>177</v>
      </c>
      <c r="D39" s="5">
        <v>93</v>
      </c>
      <c r="E39" s="9">
        <v>229.66</v>
      </c>
      <c r="F39" s="9">
        <f t="shared" si="0"/>
        <v>21358.38</v>
      </c>
      <c r="G39" s="9" t="s">
        <v>179</v>
      </c>
      <c r="H39" s="9" t="s">
        <v>180</v>
      </c>
      <c r="I39" s="11" t="s">
        <v>12</v>
      </c>
      <c r="J39" s="12">
        <f t="shared" si="1"/>
        <v>0.2</v>
      </c>
    </row>
    <row r="40" spans="1:12" ht="33.75" x14ac:dyDescent="0.2">
      <c r="A40" s="6">
        <v>34</v>
      </c>
      <c r="B40" s="5" t="s">
        <v>47</v>
      </c>
      <c r="C40" s="5" t="s">
        <v>177</v>
      </c>
      <c r="D40" s="5">
        <v>98</v>
      </c>
      <c r="E40" s="9">
        <v>218.73</v>
      </c>
      <c r="F40" s="9">
        <f t="shared" si="0"/>
        <v>21435.539999999997</v>
      </c>
      <c r="G40" s="9" t="s">
        <v>179</v>
      </c>
      <c r="H40" s="9" t="s">
        <v>180</v>
      </c>
      <c r="I40" s="11" t="s">
        <v>12</v>
      </c>
      <c r="J40" s="12">
        <f t="shared" si="1"/>
        <v>0.2</v>
      </c>
    </row>
    <row r="41" spans="1:12" ht="33.75" x14ac:dyDescent="0.2">
      <c r="A41" s="6">
        <v>35</v>
      </c>
      <c r="B41" s="5" t="s">
        <v>48</v>
      </c>
      <c r="C41" s="5" t="s">
        <v>177</v>
      </c>
      <c r="D41" s="5">
        <v>70</v>
      </c>
      <c r="E41" s="9">
        <v>541.59</v>
      </c>
      <c r="F41" s="9">
        <f t="shared" si="0"/>
        <v>37911.300000000003</v>
      </c>
      <c r="G41" s="9" t="s">
        <v>179</v>
      </c>
      <c r="H41" s="9" t="s">
        <v>180</v>
      </c>
      <c r="I41" s="11" t="s">
        <v>12</v>
      </c>
      <c r="J41" s="12">
        <f t="shared" si="1"/>
        <v>0.4</v>
      </c>
    </row>
    <row r="42" spans="1:12" ht="33.75" x14ac:dyDescent="0.2">
      <c r="A42" s="6">
        <v>36</v>
      </c>
      <c r="B42" s="5" t="s">
        <v>49</v>
      </c>
      <c r="C42" s="5" t="s">
        <v>177</v>
      </c>
      <c r="D42" s="5">
        <v>60</v>
      </c>
      <c r="E42" s="9">
        <v>541.59</v>
      </c>
      <c r="F42" s="9">
        <f t="shared" si="0"/>
        <v>32495.4</v>
      </c>
      <c r="G42" s="9" t="s">
        <v>179</v>
      </c>
      <c r="H42" s="9" t="s">
        <v>180</v>
      </c>
      <c r="I42" s="11" t="s">
        <v>12</v>
      </c>
      <c r="J42" s="12">
        <f t="shared" si="1"/>
        <v>0.4</v>
      </c>
    </row>
    <row r="43" spans="1:12" ht="33.75" x14ac:dyDescent="0.2">
      <c r="A43" s="6">
        <v>37</v>
      </c>
      <c r="B43" s="5" t="s">
        <v>50</v>
      </c>
      <c r="C43" s="5" t="s">
        <v>177</v>
      </c>
      <c r="D43" s="5">
        <v>66</v>
      </c>
      <c r="E43" s="9">
        <v>541.59</v>
      </c>
      <c r="F43" s="9">
        <f t="shared" si="0"/>
        <v>35744.94</v>
      </c>
      <c r="G43" s="9" t="s">
        <v>179</v>
      </c>
      <c r="H43" s="9" t="s">
        <v>180</v>
      </c>
      <c r="I43" s="11" t="s">
        <v>12</v>
      </c>
      <c r="J43" s="12">
        <f t="shared" si="1"/>
        <v>0.4</v>
      </c>
    </row>
    <row r="44" spans="1:12" ht="33.75" x14ac:dyDescent="0.2">
      <c r="A44" s="6">
        <v>38</v>
      </c>
      <c r="B44" s="5" t="s">
        <v>51</v>
      </c>
      <c r="C44" s="5" t="s">
        <v>177</v>
      </c>
      <c r="D44" s="5">
        <v>66</v>
      </c>
      <c r="E44" s="9">
        <v>541.59</v>
      </c>
      <c r="F44" s="9">
        <f t="shared" si="0"/>
        <v>35744.94</v>
      </c>
      <c r="G44" s="9" t="s">
        <v>179</v>
      </c>
      <c r="H44" s="9" t="s">
        <v>180</v>
      </c>
      <c r="I44" s="11" t="s">
        <v>12</v>
      </c>
      <c r="J44" s="12">
        <f t="shared" si="1"/>
        <v>0.4</v>
      </c>
    </row>
    <row r="45" spans="1:12" ht="45" x14ac:dyDescent="0.2">
      <c r="A45" s="6">
        <v>39</v>
      </c>
      <c r="B45" s="5" t="s">
        <v>52</v>
      </c>
      <c r="C45" s="5" t="s">
        <v>174</v>
      </c>
      <c r="D45" s="5">
        <v>301</v>
      </c>
      <c r="E45" s="9">
        <v>53.9</v>
      </c>
      <c r="F45" s="9">
        <f t="shared" si="0"/>
        <v>16223.9</v>
      </c>
      <c r="G45" s="9" t="s">
        <v>179</v>
      </c>
      <c r="H45" s="9" t="s">
        <v>180</v>
      </c>
      <c r="I45" s="11" t="s">
        <v>12</v>
      </c>
      <c r="J45" s="12">
        <f t="shared" si="1"/>
        <v>0.1</v>
      </c>
    </row>
    <row r="46" spans="1:12" ht="78.75" x14ac:dyDescent="0.2">
      <c r="A46" s="6">
        <v>40</v>
      </c>
      <c r="B46" s="5" t="s">
        <v>53</v>
      </c>
      <c r="C46" s="5" t="s">
        <v>174</v>
      </c>
      <c r="D46" s="5">
        <v>200</v>
      </c>
      <c r="E46" s="9">
        <v>58.74</v>
      </c>
      <c r="F46" s="9">
        <f t="shared" si="0"/>
        <v>11748</v>
      </c>
      <c r="G46" s="9" t="s">
        <v>179</v>
      </c>
      <c r="H46" s="9" t="s">
        <v>180</v>
      </c>
      <c r="I46" s="11" t="s">
        <v>12</v>
      </c>
      <c r="J46" s="12">
        <f t="shared" si="1"/>
        <v>0.1</v>
      </c>
    </row>
    <row r="47" spans="1:12" ht="33.75" x14ac:dyDescent="0.2">
      <c r="A47" s="6">
        <v>41</v>
      </c>
      <c r="B47" s="5" t="s">
        <v>54</v>
      </c>
      <c r="C47" s="5" t="s">
        <v>172</v>
      </c>
      <c r="D47" s="5">
        <v>1050</v>
      </c>
      <c r="E47" s="9">
        <v>9.68</v>
      </c>
      <c r="F47" s="9">
        <f t="shared" si="0"/>
        <v>10164</v>
      </c>
      <c r="G47" s="9" t="s">
        <v>179</v>
      </c>
      <c r="H47" s="9" t="s">
        <v>180</v>
      </c>
      <c r="I47" s="11" t="s">
        <v>12</v>
      </c>
      <c r="J47" s="12">
        <f t="shared" si="1"/>
        <v>0.02</v>
      </c>
    </row>
    <row r="48" spans="1:12" ht="45" x14ac:dyDescent="0.2">
      <c r="A48" s="6">
        <v>42</v>
      </c>
      <c r="B48" s="5" t="s">
        <v>55</v>
      </c>
      <c r="C48" s="5" t="s">
        <v>172</v>
      </c>
      <c r="D48" s="5">
        <v>163</v>
      </c>
      <c r="E48" s="9">
        <v>30.58</v>
      </c>
      <c r="F48" s="9">
        <f t="shared" si="0"/>
        <v>4984.54</v>
      </c>
      <c r="G48" s="9" t="s">
        <v>179</v>
      </c>
      <c r="H48" s="9" t="s">
        <v>180</v>
      </c>
      <c r="I48" s="11" t="s">
        <v>12</v>
      </c>
      <c r="J48" s="12">
        <f t="shared" si="1"/>
        <v>0.05</v>
      </c>
    </row>
    <row r="49" spans="1:10" ht="45" x14ac:dyDescent="0.2">
      <c r="A49" s="6">
        <v>43</v>
      </c>
      <c r="B49" s="5" t="s">
        <v>56</v>
      </c>
      <c r="C49" s="5" t="s">
        <v>172</v>
      </c>
      <c r="D49" s="5">
        <v>436</v>
      </c>
      <c r="E49" s="9">
        <v>13.72</v>
      </c>
      <c r="F49" s="9">
        <f t="shared" si="0"/>
        <v>5981.92</v>
      </c>
      <c r="G49" s="9" t="s">
        <v>179</v>
      </c>
      <c r="H49" s="9" t="s">
        <v>180</v>
      </c>
      <c r="I49" s="11" t="s">
        <v>12</v>
      </c>
      <c r="J49" s="12">
        <f t="shared" si="1"/>
        <v>0.03</v>
      </c>
    </row>
    <row r="50" spans="1:10" ht="22.5" x14ac:dyDescent="0.2">
      <c r="A50" s="6">
        <v>44</v>
      </c>
      <c r="B50" s="5" t="s">
        <v>57</v>
      </c>
      <c r="C50" s="5" t="s">
        <v>172</v>
      </c>
      <c r="D50" s="5">
        <v>1057</v>
      </c>
      <c r="E50" s="9">
        <v>4.95</v>
      </c>
      <c r="F50" s="9">
        <f t="shared" si="0"/>
        <v>5232.1500000000005</v>
      </c>
      <c r="G50" s="9" t="s">
        <v>179</v>
      </c>
      <c r="H50" s="9" t="s">
        <v>180</v>
      </c>
      <c r="I50" s="11" t="s">
        <v>12</v>
      </c>
      <c r="J50" s="12">
        <f t="shared" si="1"/>
        <v>0.01</v>
      </c>
    </row>
    <row r="51" spans="1:10" ht="22.5" x14ac:dyDescent="0.2">
      <c r="A51" s="6">
        <v>45</v>
      </c>
      <c r="B51" s="5" t="s">
        <v>58</v>
      </c>
      <c r="C51" s="5" t="s">
        <v>172</v>
      </c>
      <c r="D51" s="5">
        <v>765</v>
      </c>
      <c r="E51" s="9">
        <v>3.53</v>
      </c>
      <c r="F51" s="9">
        <f t="shared" si="0"/>
        <v>2700.45</v>
      </c>
      <c r="G51" s="9" t="s">
        <v>179</v>
      </c>
      <c r="H51" s="9" t="s">
        <v>180</v>
      </c>
      <c r="I51" s="11" t="s">
        <v>12</v>
      </c>
      <c r="J51" s="12">
        <f t="shared" si="1"/>
        <v>0.01</v>
      </c>
    </row>
    <row r="52" spans="1:10" ht="22.5" x14ac:dyDescent="0.2">
      <c r="A52" s="6">
        <v>46</v>
      </c>
      <c r="B52" s="5" t="s">
        <v>59</v>
      </c>
      <c r="C52" s="5" t="s">
        <v>172</v>
      </c>
      <c r="D52" s="5">
        <v>368</v>
      </c>
      <c r="E52" s="9">
        <v>6.26</v>
      </c>
      <c r="F52" s="9">
        <f t="shared" si="0"/>
        <v>2303.6799999999998</v>
      </c>
      <c r="G52" s="9" t="s">
        <v>179</v>
      </c>
      <c r="H52" s="9" t="s">
        <v>180</v>
      </c>
      <c r="I52" s="11" t="s">
        <v>12</v>
      </c>
      <c r="J52" s="12">
        <f t="shared" si="1"/>
        <v>0.02</v>
      </c>
    </row>
    <row r="53" spans="1:10" ht="22.5" x14ac:dyDescent="0.2">
      <c r="A53" s="6">
        <v>47</v>
      </c>
      <c r="B53" s="5" t="s">
        <v>60</v>
      </c>
      <c r="C53" s="5" t="s">
        <v>172</v>
      </c>
      <c r="D53" s="5">
        <v>301</v>
      </c>
      <c r="E53" s="9">
        <v>8.5</v>
      </c>
      <c r="F53" s="9">
        <f t="shared" si="0"/>
        <v>2558.5</v>
      </c>
      <c r="G53" s="9" t="s">
        <v>179</v>
      </c>
      <c r="H53" s="9" t="s">
        <v>180</v>
      </c>
      <c r="I53" s="11" t="s">
        <v>12</v>
      </c>
      <c r="J53" s="12">
        <f t="shared" si="1"/>
        <v>0.02</v>
      </c>
    </row>
    <row r="54" spans="1:10" ht="22.5" x14ac:dyDescent="0.2">
      <c r="A54" s="6">
        <v>48</v>
      </c>
      <c r="B54" s="5" t="s">
        <v>61</v>
      </c>
      <c r="C54" s="5" t="s">
        <v>172</v>
      </c>
      <c r="D54" s="5">
        <v>376</v>
      </c>
      <c r="E54" s="9">
        <v>7.33</v>
      </c>
      <c r="F54" s="9">
        <f t="shared" si="0"/>
        <v>2756.08</v>
      </c>
      <c r="G54" s="9" t="s">
        <v>179</v>
      </c>
      <c r="H54" s="9" t="s">
        <v>180</v>
      </c>
      <c r="I54" s="11" t="s">
        <v>12</v>
      </c>
      <c r="J54" s="12">
        <f t="shared" si="1"/>
        <v>0.02</v>
      </c>
    </row>
    <row r="55" spans="1:10" ht="22.5" x14ac:dyDescent="0.2">
      <c r="A55" s="6">
        <v>49</v>
      </c>
      <c r="B55" s="5" t="s">
        <v>62</v>
      </c>
      <c r="C55" s="5" t="s">
        <v>172</v>
      </c>
      <c r="D55" s="5">
        <v>27</v>
      </c>
      <c r="E55" s="9">
        <v>14.23</v>
      </c>
      <c r="F55" s="9">
        <f t="shared" si="0"/>
        <v>384.21000000000004</v>
      </c>
      <c r="G55" s="9" t="s">
        <v>179</v>
      </c>
      <c r="H55" s="9" t="s">
        <v>180</v>
      </c>
      <c r="I55" s="11" t="s">
        <v>12</v>
      </c>
      <c r="J55" s="12">
        <f t="shared" si="1"/>
        <v>0.03</v>
      </c>
    </row>
    <row r="56" spans="1:10" ht="22.5" x14ac:dyDescent="0.2">
      <c r="A56" s="6">
        <v>50</v>
      </c>
      <c r="B56" s="5" t="s">
        <v>63</v>
      </c>
      <c r="C56" s="5" t="s">
        <v>172</v>
      </c>
      <c r="D56" s="5">
        <v>100</v>
      </c>
      <c r="E56" s="9">
        <v>8.98</v>
      </c>
      <c r="F56" s="9">
        <f t="shared" si="0"/>
        <v>898</v>
      </c>
      <c r="G56" s="9" t="s">
        <v>179</v>
      </c>
      <c r="H56" s="9" t="s">
        <v>180</v>
      </c>
      <c r="I56" s="11" t="s">
        <v>12</v>
      </c>
      <c r="J56" s="12">
        <f t="shared" si="1"/>
        <v>0.02</v>
      </c>
    </row>
    <row r="57" spans="1:10" ht="22.5" x14ac:dyDescent="0.2">
      <c r="A57" s="6">
        <v>51</v>
      </c>
      <c r="B57" s="5" t="s">
        <v>64</v>
      </c>
      <c r="C57" s="5" t="s">
        <v>172</v>
      </c>
      <c r="D57" s="5">
        <v>70</v>
      </c>
      <c r="E57" s="9">
        <v>9.6199999999999992</v>
      </c>
      <c r="F57" s="9">
        <f t="shared" si="0"/>
        <v>673.4</v>
      </c>
      <c r="G57" s="9" t="s">
        <v>179</v>
      </c>
      <c r="H57" s="9" t="s">
        <v>180</v>
      </c>
      <c r="I57" s="11" t="s">
        <v>12</v>
      </c>
      <c r="J57" s="12">
        <f t="shared" si="1"/>
        <v>0.02</v>
      </c>
    </row>
    <row r="58" spans="1:10" ht="22.5" x14ac:dyDescent="0.2">
      <c r="A58" s="6">
        <v>52</v>
      </c>
      <c r="B58" s="5" t="s">
        <v>65</v>
      </c>
      <c r="C58" s="5" t="s">
        <v>172</v>
      </c>
      <c r="D58" s="5">
        <v>20</v>
      </c>
      <c r="E58" s="9">
        <v>27.97</v>
      </c>
      <c r="F58" s="9">
        <f t="shared" si="0"/>
        <v>559.4</v>
      </c>
      <c r="G58" s="9" t="s">
        <v>179</v>
      </c>
      <c r="H58" s="9" t="s">
        <v>180</v>
      </c>
      <c r="I58" s="11" t="s">
        <v>12</v>
      </c>
      <c r="J58" s="12">
        <f t="shared" si="1"/>
        <v>0.05</v>
      </c>
    </row>
    <row r="59" spans="1:10" ht="33.75" x14ac:dyDescent="0.2">
      <c r="A59" s="6">
        <v>53</v>
      </c>
      <c r="B59" s="5" t="s">
        <v>66</v>
      </c>
      <c r="C59" s="5" t="s">
        <v>172</v>
      </c>
      <c r="D59" s="5">
        <v>70</v>
      </c>
      <c r="E59" s="9">
        <v>16.13</v>
      </c>
      <c r="F59" s="9">
        <f t="shared" si="0"/>
        <v>1129.0999999999999</v>
      </c>
      <c r="G59" s="9" t="s">
        <v>179</v>
      </c>
      <c r="H59" s="9" t="s">
        <v>180</v>
      </c>
      <c r="I59" s="11" t="s">
        <v>12</v>
      </c>
      <c r="J59" s="12">
        <f t="shared" si="1"/>
        <v>0.03</v>
      </c>
    </row>
    <row r="60" spans="1:10" ht="33.75" x14ac:dyDescent="0.2">
      <c r="A60" s="6">
        <v>54</v>
      </c>
      <c r="B60" s="5" t="s">
        <v>67</v>
      </c>
      <c r="C60" s="5" t="s">
        <v>172</v>
      </c>
      <c r="D60" s="5">
        <v>30</v>
      </c>
      <c r="E60" s="9">
        <v>13.84</v>
      </c>
      <c r="F60" s="9">
        <f t="shared" si="0"/>
        <v>415.2</v>
      </c>
      <c r="G60" s="9" t="s">
        <v>179</v>
      </c>
      <c r="H60" s="9" t="s">
        <v>180</v>
      </c>
      <c r="I60" s="11" t="s">
        <v>12</v>
      </c>
      <c r="J60" s="12">
        <f t="shared" si="1"/>
        <v>0.03</v>
      </c>
    </row>
    <row r="61" spans="1:10" ht="22.5" x14ac:dyDescent="0.2">
      <c r="A61" s="6">
        <v>55</v>
      </c>
      <c r="B61" s="5" t="s">
        <v>68</v>
      </c>
      <c r="C61" s="5" t="s">
        <v>176</v>
      </c>
      <c r="D61" s="5">
        <v>8</v>
      </c>
      <c r="E61" s="9">
        <v>131.66999999999999</v>
      </c>
      <c r="F61" s="9">
        <f t="shared" si="0"/>
        <v>1053.3599999999999</v>
      </c>
      <c r="G61" s="9" t="s">
        <v>179</v>
      </c>
      <c r="H61" s="9" t="s">
        <v>180</v>
      </c>
      <c r="I61" s="11" t="s">
        <v>12</v>
      </c>
      <c r="J61" s="12">
        <f t="shared" si="1"/>
        <v>0.12</v>
      </c>
    </row>
    <row r="62" spans="1:10" ht="22.5" x14ac:dyDescent="0.2">
      <c r="A62" s="6">
        <v>56</v>
      </c>
      <c r="B62" s="5" t="s">
        <v>69</v>
      </c>
      <c r="C62" s="5" t="s">
        <v>176</v>
      </c>
      <c r="D62" s="5">
        <v>6</v>
      </c>
      <c r="E62" s="9">
        <v>113</v>
      </c>
      <c r="F62" s="9">
        <f t="shared" si="0"/>
        <v>678</v>
      </c>
      <c r="G62" s="9" t="s">
        <v>179</v>
      </c>
      <c r="H62" s="9" t="s">
        <v>180</v>
      </c>
      <c r="I62" s="11" t="s">
        <v>12</v>
      </c>
      <c r="J62" s="12">
        <f t="shared" si="1"/>
        <v>0.12</v>
      </c>
    </row>
    <row r="63" spans="1:10" ht="22.5" x14ac:dyDescent="0.2">
      <c r="A63" s="6">
        <v>57</v>
      </c>
      <c r="B63" s="5" t="s">
        <v>70</v>
      </c>
      <c r="C63" s="5" t="s">
        <v>172</v>
      </c>
      <c r="D63" s="5">
        <v>48</v>
      </c>
      <c r="E63" s="9">
        <v>298.45999999999998</v>
      </c>
      <c r="F63" s="9">
        <f t="shared" si="0"/>
        <v>14326.079999999998</v>
      </c>
      <c r="G63" s="9" t="s">
        <v>179</v>
      </c>
      <c r="H63" s="9" t="s">
        <v>180</v>
      </c>
      <c r="I63" s="11" t="s">
        <v>12</v>
      </c>
      <c r="J63" s="12">
        <f t="shared" si="1"/>
        <v>0.2</v>
      </c>
    </row>
    <row r="64" spans="1:10" x14ac:dyDescent="0.2">
      <c r="A64" s="6">
        <v>58</v>
      </c>
      <c r="B64" s="5" t="s">
        <v>71</v>
      </c>
      <c r="C64" s="5" t="s">
        <v>172</v>
      </c>
      <c r="D64" s="5">
        <v>71</v>
      </c>
      <c r="E64" s="9">
        <v>282.33</v>
      </c>
      <c r="F64" s="9">
        <f t="shared" si="0"/>
        <v>20045.43</v>
      </c>
      <c r="G64" s="9" t="s">
        <v>179</v>
      </c>
      <c r="H64" s="9" t="s">
        <v>180</v>
      </c>
      <c r="I64" s="11" t="s">
        <v>12</v>
      </c>
      <c r="J64" s="12">
        <f t="shared" si="1"/>
        <v>0.2</v>
      </c>
    </row>
    <row r="65" spans="1:12" ht="22.5" x14ac:dyDescent="0.2">
      <c r="A65" s="6">
        <v>59</v>
      </c>
      <c r="B65" s="5" t="s">
        <v>72</v>
      </c>
      <c r="C65" s="5" t="s">
        <v>172</v>
      </c>
      <c r="D65" s="5">
        <v>11</v>
      </c>
      <c r="E65" s="9">
        <v>465.98</v>
      </c>
      <c r="F65" s="9">
        <f t="shared" si="0"/>
        <v>5125.7800000000007</v>
      </c>
      <c r="G65" s="9" t="s">
        <v>179</v>
      </c>
      <c r="H65" s="9" t="s">
        <v>180</v>
      </c>
      <c r="I65" s="11" t="s">
        <v>12</v>
      </c>
      <c r="J65" s="12">
        <f t="shared" si="1"/>
        <v>0.2</v>
      </c>
    </row>
    <row r="66" spans="1:12" ht="22.5" x14ac:dyDescent="0.2">
      <c r="A66" s="6">
        <v>60</v>
      </c>
      <c r="B66" s="5" t="s">
        <v>73</v>
      </c>
      <c r="C66" s="5" t="s">
        <v>172</v>
      </c>
      <c r="D66" s="5">
        <v>13</v>
      </c>
      <c r="E66" s="9">
        <v>166.14</v>
      </c>
      <c r="F66" s="9">
        <f t="shared" si="0"/>
        <v>2159.8199999999997</v>
      </c>
      <c r="G66" s="9" t="s">
        <v>179</v>
      </c>
      <c r="H66" s="9" t="s">
        <v>180</v>
      </c>
      <c r="I66" s="11" t="s">
        <v>12</v>
      </c>
      <c r="J66" s="12">
        <f t="shared" si="1"/>
        <v>0.12</v>
      </c>
    </row>
    <row r="67" spans="1:12" ht="67.5" x14ac:dyDescent="0.2">
      <c r="A67" s="6">
        <v>61</v>
      </c>
      <c r="B67" s="5" t="s">
        <v>74</v>
      </c>
      <c r="C67" s="5" t="s">
        <v>172</v>
      </c>
      <c r="D67" s="5">
        <v>80</v>
      </c>
      <c r="E67" s="9">
        <v>144.61000000000001</v>
      </c>
      <c r="F67" s="9">
        <f t="shared" si="0"/>
        <v>11568.800000000001</v>
      </c>
      <c r="G67" s="9" t="s">
        <v>179</v>
      </c>
      <c r="H67" s="9" t="s">
        <v>180</v>
      </c>
      <c r="I67" s="11" t="s">
        <v>12</v>
      </c>
      <c r="J67" s="12">
        <f t="shared" si="1"/>
        <v>0.12</v>
      </c>
    </row>
    <row r="68" spans="1:12" ht="22.5" x14ac:dyDescent="0.2">
      <c r="A68" s="6">
        <v>62</v>
      </c>
      <c r="B68" s="5" t="s">
        <v>75</v>
      </c>
      <c r="C68" s="5" t="s">
        <v>172</v>
      </c>
      <c r="D68" s="5">
        <v>11</v>
      </c>
      <c r="E68" s="9">
        <v>149.30000000000001</v>
      </c>
      <c r="F68" s="9">
        <f t="shared" si="0"/>
        <v>1642.3000000000002</v>
      </c>
      <c r="G68" s="9" t="s">
        <v>179</v>
      </c>
      <c r="H68" s="9" t="s">
        <v>180</v>
      </c>
      <c r="I68" s="11" t="s">
        <v>12</v>
      </c>
      <c r="J68" s="12">
        <f t="shared" si="1"/>
        <v>0.12</v>
      </c>
    </row>
    <row r="69" spans="1:12" ht="33.75" x14ac:dyDescent="0.25">
      <c r="A69" s="6">
        <v>63</v>
      </c>
      <c r="B69" s="5" t="s">
        <v>76</v>
      </c>
      <c r="C69" s="5" t="s">
        <v>172</v>
      </c>
      <c r="D69" s="5">
        <v>139</v>
      </c>
      <c r="E69" s="9">
        <v>35.46</v>
      </c>
      <c r="F69" s="9">
        <f t="shared" si="0"/>
        <v>4928.9400000000005</v>
      </c>
      <c r="G69" s="9" t="s">
        <v>179</v>
      </c>
      <c r="H69" s="9" t="s">
        <v>180</v>
      </c>
      <c r="I69" s="11" t="s">
        <v>12</v>
      </c>
      <c r="J69" s="12">
        <f t="shared" si="1"/>
        <v>0.05</v>
      </c>
      <c r="K69" s="14"/>
      <c r="L69" s="15"/>
    </row>
    <row r="70" spans="1:12" ht="33.75" x14ac:dyDescent="0.25">
      <c r="A70" s="6">
        <v>64</v>
      </c>
      <c r="B70" s="5" t="s">
        <v>77</v>
      </c>
      <c r="C70" s="5" t="s">
        <v>172</v>
      </c>
      <c r="D70" s="5">
        <v>164</v>
      </c>
      <c r="E70" s="17">
        <v>48.17</v>
      </c>
      <c r="F70" s="9">
        <f t="shared" si="0"/>
        <v>7899.88</v>
      </c>
      <c r="G70" s="9" t="s">
        <v>179</v>
      </c>
      <c r="H70" s="9" t="s">
        <v>180</v>
      </c>
      <c r="I70" s="11" t="s">
        <v>12</v>
      </c>
      <c r="J70" s="12">
        <f t="shared" si="1"/>
        <v>0.05</v>
      </c>
      <c r="K70" s="14"/>
      <c r="L70" s="15"/>
    </row>
    <row r="71" spans="1:12" ht="33.75" x14ac:dyDescent="0.2">
      <c r="A71" s="6">
        <v>65</v>
      </c>
      <c r="B71" s="5" t="s">
        <v>78</v>
      </c>
      <c r="C71" s="5" t="s">
        <v>172</v>
      </c>
      <c r="D71" s="5">
        <v>148</v>
      </c>
      <c r="E71" s="9">
        <v>49.17</v>
      </c>
      <c r="F71" s="9">
        <f t="shared" si="0"/>
        <v>7277.16</v>
      </c>
      <c r="G71" s="9" t="s">
        <v>179</v>
      </c>
      <c r="H71" s="9" t="s">
        <v>180</v>
      </c>
      <c r="I71" s="11" t="s">
        <v>12</v>
      </c>
      <c r="J71" s="12">
        <f t="shared" si="1"/>
        <v>0.05</v>
      </c>
    </row>
    <row r="72" spans="1:12" ht="33.75" x14ac:dyDescent="0.2">
      <c r="A72" s="6">
        <v>66</v>
      </c>
      <c r="B72" s="5" t="s">
        <v>79</v>
      </c>
      <c r="C72" s="5" t="s">
        <v>172</v>
      </c>
      <c r="D72" s="5">
        <v>214</v>
      </c>
      <c r="E72" s="9">
        <v>10.98</v>
      </c>
      <c r="F72" s="9">
        <f t="shared" ref="F72:F135" si="2">E72*D72</f>
        <v>2349.7200000000003</v>
      </c>
      <c r="G72" s="9" t="s">
        <v>179</v>
      </c>
      <c r="H72" s="9" t="s">
        <v>180</v>
      </c>
      <c r="I72" s="11" t="s">
        <v>12</v>
      </c>
      <c r="J72" s="12">
        <f t="shared" ref="J72:J135" si="3">IF(E72&lt;0.01,"",IF(AND(E72&gt;=0.01,E72&lt;=5),0.01,IF(E72&lt;=10,0.02,IF(E72&lt;=20,0.03,IF(E72&lt;=50,0.05,IF(E72&lt;=100,0.1,IF(E72&lt;=200,0.12,IF(E72&lt;=500,0.2,IF(E72&lt;=1000,0.4,IF(E72&lt;=2000,0.5,IF(E72&lt;=5000,0.8,IF(E72&lt;=10000,E72*0.005,"Avaliação Específica"))))))))))))</f>
        <v>0.03</v>
      </c>
    </row>
    <row r="73" spans="1:12" ht="33.75" x14ac:dyDescent="0.2">
      <c r="A73" s="6">
        <v>67</v>
      </c>
      <c r="B73" s="5" t="s">
        <v>80</v>
      </c>
      <c r="C73" s="5" t="s">
        <v>172</v>
      </c>
      <c r="D73" s="5">
        <v>263</v>
      </c>
      <c r="E73" s="9">
        <v>10.47</v>
      </c>
      <c r="F73" s="9">
        <f t="shared" si="2"/>
        <v>2753.61</v>
      </c>
      <c r="G73" s="9" t="s">
        <v>179</v>
      </c>
      <c r="H73" s="9" t="s">
        <v>180</v>
      </c>
      <c r="I73" s="11" t="s">
        <v>12</v>
      </c>
      <c r="J73" s="12">
        <f t="shared" si="3"/>
        <v>0.03</v>
      </c>
    </row>
    <row r="74" spans="1:12" ht="33.75" x14ac:dyDescent="0.2">
      <c r="A74" s="6">
        <v>68</v>
      </c>
      <c r="B74" s="5" t="s">
        <v>81</v>
      </c>
      <c r="C74" s="5" t="s">
        <v>172</v>
      </c>
      <c r="D74" s="5">
        <v>340</v>
      </c>
      <c r="E74" s="9">
        <v>10.45</v>
      </c>
      <c r="F74" s="9">
        <f t="shared" si="2"/>
        <v>3552.9999999999995</v>
      </c>
      <c r="G74" s="9" t="s">
        <v>179</v>
      </c>
      <c r="H74" s="9" t="s">
        <v>180</v>
      </c>
      <c r="I74" s="11" t="s">
        <v>12</v>
      </c>
      <c r="J74" s="12">
        <f t="shared" si="3"/>
        <v>0.03</v>
      </c>
    </row>
    <row r="75" spans="1:12" ht="33.75" x14ac:dyDescent="0.2">
      <c r="A75" s="6">
        <v>69</v>
      </c>
      <c r="B75" s="5" t="s">
        <v>82</v>
      </c>
      <c r="C75" s="5" t="s">
        <v>172</v>
      </c>
      <c r="D75" s="5">
        <v>52</v>
      </c>
      <c r="E75" s="9">
        <v>310.04000000000002</v>
      </c>
      <c r="F75" s="9">
        <f t="shared" si="2"/>
        <v>16122.080000000002</v>
      </c>
      <c r="G75" s="9" t="s">
        <v>179</v>
      </c>
      <c r="H75" s="9" t="s">
        <v>180</v>
      </c>
      <c r="I75" s="11" t="s">
        <v>12</v>
      </c>
      <c r="J75" s="12">
        <f t="shared" si="3"/>
        <v>0.2</v>
      </c>
    </row>
    <row r="76" spans="1:12" ht="33.75" x14ac:dyDescent="0.2">
      <c r="A76" s="6">
        <v>70</v>
      </c>
      <c r="B76" s="5" t="s">
        <v>83</v>
      </c>
      <c r="C76" s="5" t="s">
        <v>172</v>
      </c>
      <c r="D76" s="5">
        <v>50</v>
      </c>
      <c r="E76" s="9">
        <v>510.93</v>
      </c>
      <c r="F76" s="9">
        <f t="shared" si="2"/>
        <v>25546.5</v>
      </c>
      <c r="G76" s="9" t="s">
        <v>179</v>
      </c>
      <c r="H76" s="9" t="s">
        <v>180</v>
      </c>
      <c r="I76" s="11" t="s">
        <v>12</v>
      </c>
      <c r="J76" s="12">
        <f t="shared" si="3"/>
        <v>0.4</v>
      </c>
    </row>
    <row r="77" spans="1:12" ht="33.75" x14ac:dyDescent="0.2">
      <c r="A77" s="6">
        <v>71</v>
      </c>
      <c r="B77" s="5" t="s">
        <v>84</v>
      </c>
      <c r="C77" s="5" t="s">
        <v>172</v>
      </c>
      <c r="D77" s="5">
        <v>30</v>
      </c>
      <c r="E77" s="9">
        <v>1680.89</v>
      </c>
      <c r="F77" s="9">
        <f t="shared" si="2"/>
        <v>50426.700000000004</v>
      </c>
      <c r="G77" s="9" t="s">
        <v>179</v>
      </c>
      <c r="H77" s="9" t="s">
        <v>180</v>
      </c>
      <c r="I77" s="11" t="s">
        <v>12</v>
      </c>
      <c r="J77" s="12">
        <f t="shared" si="3"/>
        <v>0.5</v>
      </c>
    </row>
    <row r="78" spans="1:12" ht="33.75" x14ac:dyDescent="0.2">
      <c r="A78" s="6">
        <v>72</v>
      </c>
      <c r="B78" s="5" t="s">
        <v>85</v>
      </c>
      <c r="C78" s="5" t="s">
        <v>172</v>
      </c>
      <c r="D78" s="5">
        <v>30</v>
      </c>
      <c r="E78" s="9">
        <v>3840.53</v>
      </c>
      <c r="F78" s="9">
        <f t="shared" si="2"/>
        <v>115215.90000000001</v>
      </c>
      <c r="G78" s="9" t="s">
        <v>180</v>
      </c>
      <c r="H78" s="9" t="s">
        <v>180</v>
      </c>
      <c r="I78" s="11" t="s">
        <v>12</v>
      </c>
      <c r="J78" s="12">
        <f t="shared" si="3"/>
        <v>0.8</v>
      </c>
    </row>
    <row r="79" spans="1:12" ht="33.75" x14ac:dyDescent="0.2">
      <c r="A79" s="6">
        <v>73</v>
      </c>
      <c r="B79" s="5" t="s">
        <v>86</v>
      </c>
      <c r="C79" s="5" t="s">
        <v>172</v>
      </c>
      <c r="D79" s="5">
        <v>20</v>
      </c>
      <c r="E79" s="9">
        <v>5451.98</v>
      </c>
      <c r="F79" s="9">
        <f t="shared" si="2"/>
        <v>109039.59999999999</v>
      </c>
      <c r="G79" s="9" t="s">
        <v>180</v>
      </c>
      <c r="H79" s="9" t="s">
        <v>180</v>
      </c>
      <c r="I79" s="11" t="s">
        <v>12</v>
      </c>
      <c r="J79" s="12">
        <f t="shared" si="3"/>
        <v>27.259899999999998</v>
      </c>
    </row>
    <row r="80" spans="1:12" ht="22.5" x14ac:dyDescent="0.2">
      <c r="A80" s="6">
        <v>74</v>
      </c>
      <c r="B80" s="5" t="s">
        <v>87</v>
      </c>
      <c r="C80" s="5" t="s">
        <v>172</v>
      </c>
      <c r="D80" s="5">
        <v>228</v>
      </c>
      <c r="E80" s="9">
        <v>28.75</v>
      </c>
      <c r="F80" s="9">
        <f t="shared" si="2"/>
        <v>6555</v>
      </c>
      <c r="G80" s="9" t="s">
        <v>179</v>
      </c>
      <c r="H80" s="9" t="s">
        <v>180</v>
      </c>
      <c r="I80" s="11" t="s">
        <v>12</v>
      </c>
      <c r="J80" s="12">
        <f t="shared" si="3"/>
        <v>0.05</v>
      </c>
    </row>
    <row r="81" spans="1:10" ht="22.5" x14ac:dyDescent="0.2">
      <c r="A81" s="6">
        <v>75</v>
      </c>
      <c r="B81" s="5" t="s">
        <v>88</v>
      </c>
      <c r="C81" s="5" t="s">
        <v>172</v>
      </c>
      <c r="D81" s="5">
        <v>223</v>
      </c>
      <c r="E81" s="9">
        <v>39.82</v>
      </c>
      <c r="F81" s="9">
        <f t="shared" si="2"/>
        <v>8879.86</v>
      </c>
      <c r="G81" s="9" t="s">
        <v>179</v>
      </c>
      <c r="H81" s="9" t="s">
        <v>180</v>
      </c>
      <c r="I81" s="11" t="s">
        <v>12</v>
      </c>
      <c r="J81" s="12">
        <f t="shared" si="3"/>
        <v>0.05</v>
      </c>
    </row>
    <row r="82" spans="1:10" ht="22.5" x14ac:dyDescent="0.2">
      <c r="A82" s="6">
        <v>76</v>
      </c>
      <c r="B82" s="5" t="s">
        <v>89</v>
      </c>
      <c r="C82" s="5" t="s">
        <v>172</v>
      </c>
      <c r="D82" s="5">
        <v>453</v>
      </c>
      <c r="E82" s="9">
        <v>9.77</v>
      </c>
      <c r="F82" s="9">
        <f t="shared" si="2"/>
        <v>4425.8099999999995</v>
      </c>
      <c r="G82" s="9" t="s">
        <v>179</v>
      </c>
      <c r="H82" s="9" t="s">
        <v>180</v>
      </c>
      <c r="I82" s="11" t="s">
        <v>12</v>
      </c>
      <c r="J82" s="12">
        <f t="shared" si="3"/>
        <v>0.02</v>
      </c>
    </row>
    <row r="83" spans="1:10" ht="22.5" x14ac:dyDescent="0.2">
      <c r="A83" s="6">
        <v>77</v>
      </c>
      <c r="B83" s="5" t="s">
        <v>90</v>
      </c>
      <c r="C83" s="5" t="s">
        <v>172</v>
      </c>
      <c r="D83" s="5">
        <v>117</v>
      </c>
      <c r="E83" s="9">
        <v>69.25</v>
      </c>
      <c r="F83" s="9">
        <f t="shared" si="2"/>
        <v>8102.25</v>
      </c>
      <c r="G83" s="9" t="s">
        <v>179</v>
      </c>
      <c r="H83" s="9" t="s">
        <v>180</v>
      </c>
      <c r="I83" s="11" t="s">
        <v>12</v>
      </c>
      <c r="J83" s="12">
        <f t="shared" si="3"/>
        <v>0.1</v>
      </c>
    </row>
    <row r="84" spans="1:10" ht="22.5" x14ac:dyDescent="0.2">
      <c r="A84" s="6">
        <v>78</v>
      </c>
      <c r="B84" s="5" t="s">
        <v>91</v>
      </c>
      <c r="C84" s="5" t="s">
        <v>172</v>
      </c>
      <c r="D84" s="5">
        <v>207</v>
      </c>
      <c r="E84" s="9">
        <v>85.24</v>
      </c>
      <c r="F84" s="9">
        <f t="shared" si="2"/>
        <v>17644.68</v>
      </c>
      <c r="G84" s="9" t="s">
        <v>179</v>
      </c>
      <c r="H84" s="9" t="s">
        <v>180</v>
      </c>
      <c r="I84" s="11" t="s">
        <v>12</v>
      </c>
      <c r="J84" s="12">
        <f t="shared" si="3"/>
        <v>0.1</v>
      </c>
    </row>
    <row r="85" spans="1:10" ht="33.75" x14ac:dyDescent="0.2">
      <c r="A85" s="6">
        <v>79</v>
      </c>
      <c r="B85" s="5" t="s">
        <v>92</v>
      </c>
      <c r="C85" s="5" t="s">
        <v>172</v>
      </c>
      <c r="D85" s="5">
        <v>68</v>
      </c>
      <c r="E85" s="9">
        <v>25.64</v>
      </c>
      <c r="F85" s="9">
        <f t="shared" si="2"/>
        <v>1743.52</v>
      </c>
      <c r="G85" s="9" t="s">
        <v>179</v>
      </c>
      <c r="H85" s="9" t="s">
        <v>180</v>
      </c>
      <c r="I85" s="11" t="s">
        <v>12</v>
      </c>
      <c r="J85" s="12">
        <f t="shared" si="3"/>
        <v>0.05</v>
      </c>
    </row>
    <row r="86" spans="1:10" ht="33.75" x14ac:dyDescent="0.2">
      <c r="A86" s="6">
        <v>80</v>
      </c>
      <c r="B86" s="5" t="s">
        <v>93</v>
      </c>
      <c r="C86" s="5" t="s">
        <v>172</v>
      </c>
      <c r="D86" s="5">
        <v>62</v>
      </c>
      <c r="E86" s="9">
        <v>49.17</v>
      </c>
      <c r="F86" s="9">
        <f t="shared" si="2"/>
        <v>3048.54</v>
      </c>
      <c r="G86" s="9" t="s">
        <v>179</v>
      </c>
      <c r="H86" s="9" t="s">
        <v>180</v>
      </c>
      <c r="I86" s="11" t="s">
        <v>12</v>
      </c>
      <c r="J86" s="12">
        <f t="shared" si="3"/>
        <v>0.05</v>
      </c>
    </row>
    <row r="87" spans="1:10" ht="33.75" x14ac:dyDescent="0.2">
      <c r="A87" s="6">
        <v>81</v>
      </c>
      <c r="B87" s="5" t="s">
        <v>94</v>
      </c>
      <c r="C87" s="5" t="s">
        <v>172</v>
      </c>
      <c r="D87" s="5">
        <v>431</v>
      </c>
      <c r="E87" s="9">
        <v>11.11</v>
      </c>
      <c r="F87" s="9">
        <f t="shared" si="2"/>
        <v>4788.41</v>
      </c>
      <c r="G87" s="9" t="s">
        <v>179</v>
      </c>
      <c r="H87" s="9" t="s">
        <v>180</v>
      </c>
      <c r="I87" s="11" t="s">
        <v>12</v>
      </c>
      <c r="J87" s="12">
        <f t="shared" si="3"/>
        <v>0.03</v>
      </c>
    </row>
    <row r="88" spans="1:10" ht="33.75" x14ac:dyDescent="0.2">
      <c r="A88" s="6">
        <v>82</v>
      </c>
      <c r="B88" s="5" t="s">
        <v>95</v>
      </c>
      <c r="C88" s="5" t="s">
        <v>172</v>
      </c>
      <c r="D88" s="5">
        <v>365</v>
      </c>
      <c r="E88" s="9">
        <v>32.299999999999997</v>
      </c>
      <c r="F88" s="9">
        <f t="shared" si="2"/>
        <v>11789.499999999998</v>
      </c>
      <c r="G88" s="9" t="s">
        <v>179</v>
      </c>
      <c r="H88" s="9" t="s">
        <v>180</v>
      </c>
      <c r="I88" s="11" t="s">
        <v>12</v>
      </c>
      <c r="J88" s="12">
        <f t="shared" si="3"/>
        <v>0.05</v>
      </c>
    </row>
    <row r="89" spans="1:10" ht="33.75" x14ac:dyDescent="0.2">
      <c r="A89" s="6">
        <v>83</v>
      </c>
      <c r="B89" s="5" t="s">
        <v>96</v>
      </c>
      <c r="C89" s="5" t="s">
        <v>172</v>
      </c>
      <c r="D89" s="5">
        <v>429</v>
      </c>
      <c r="E89" s="9">
        <v>83.46</v>
      </c>
      <c r="F89" s="9">
        <f t="shared" si="2"/>
        <v>35804.339999999997</v>
      </c>
      <c r="G89" s="9" t="s">
        <v>179</v>
      </c>
      <c r="H89" s="9" t="s">
        <v>180</v>
      </c>
      <c r="I89" s="11" t="s">
        <v>12</v>
      </c>
      <c r="J89" s="12">
        <f t="shared" si="3"/>
        <v>0.1</v>
      </c>
    </row>
    <row r="90" spans="1:10" ht="22.5" x14ac:dyDescent="0.2">
      <c r="A90" s="6">
        <v>84</v>
      </c>
      <c r="B90" s="5" t="s">
        <v>97</v>
      </c>
      <c r="C90" s="5" t="s">
        <v>172</v>
      </c>
      <c r="D90" s="5">
        <v>308</v>
      </c>
      <c r="E90" s="9">
        <v>114.96</v>
      </c>
      <c r="F90" s="9">
        <f t="shared" si="2"/>
        <v>35407.68</v>
      </c>
      <c r="G90" s="9" t="s">
        <v>179</v>
      </c>
      <c r="H90" s="9" t="s">
        <v>180</v>
      </c>
      <c r="I90" s="11" t="s">
        <v>12</v>
      </c>
      <c r="J90" s="12">
        <f t="shared" si="3"/>
        <v>0.12</v>
      </c>
    </row>
    <row r="91" spans="1:10" ht="22.5" x14ac:dyDescent="0.2">
      <c r="A91" s="6">
        <v>85</v>
      </c>
      <c r="B91" s="5" t="s">
        <v>98</v>
      </c>
      <c r="C91" s="5" t="s">
        <v>172</v>
      </c>
      <c r="D91" s="5">
        <v>64</v>
      </c>
      <c r="E91" s="9">
        <v>148.52000000000001</v>
      </c>
      <c r="F91" s="9">
        <f t="shared" si="2"/>
        <v>9505.2800000000007</v>
      </c>
      <c r="G91" s="9" t="s">
        <v>179</v>
      </c>
      <c r="H91" s="9" t="s">
        <v>180</v>
      </c>
      <c r="I91" s="11" t="s">
        <v>12</v>
      </c>
      <c r="J91" s="12">
        <f t="shared" si="3"/>
        <v>0.12</v>
      </c>
    </row>
    <row r="92" spans="1:10" ht="22.5" x14ac:dyDescent="0.2">
      <c r="A92" s="6">
        <v>86</v>
      </c>
      <c r="B92" s="5" t="s">
        <v>99</v>
      </c>
      <c r="C92" s="5" t="s">
        <v>172</v>
      </c>
      <c r="D92" s="5">
        <v>162</v>
      </c>
      <c r="E92" s="9">
        <v>55.82</v>
      </c>
      <c r="F92" s="9">
        <f t="shared" si="2"/>
        <v>9042.84</v>
      </c>
      <c r="G92" s="9" t="s">
        <v>179</v>
      </c>
      <c r="H92" s="9" t="s">
        <v>180</v>
      </c>
      <c r="I92" s="11" t="s">
        <v>12</v>
      </c>
      <c r="J92" s="12">
        <f t="shared" si="3"/>
        <v>0.1</v>
      </c>
    </row>
    <row r="93" spans="1:10" ht="22.5" x14ac:dyDescent="0.2">
      <c r="A93" s="6">
        <v>87</v>
      </c>
      <c r="B93" s="5" t="s">
        <v>100</v>
      </c>
      <c r="C93" s="5" t="s">
        <v>172</v>
      </c>
      <c r="D93" s="5">
        <v>161</v>
      </c>
      <c r="E93" s="9">
        <v>70.2</v>
      </c>
      <c r="F93" s="9">
        <f t="shared" si="2"/>
        <v>11302.2</v>
      </c>
      <c r="G93" s="9" t="s">
        <v>179</v>
      </c>
      <c r="H93" s="9" t="s">
        <v>180</v>
      </c>
      <c r="I93" s="11" t="s">
        <v>12</v>
      </c>
      <c r="J93" s="12">
        <f t="shared" si="3"/>
        <v>0.1</v>
      </c>
    </row>
    <row r="94" spans="1:10" ht="45" x14ac:dyDescent="0.2">
      <c r="A94" s="6">
        <v>88</v>
      </c>
      <c r="B94" s="5" t="s">
        <v>101</v>
      </c>
      <c r="C94" s="5" t="s">
        <v>172</v>
      </c>
      <c r="D94" s="5">
        <v>30</v>
      </c>
      <c r="E94" s="9">
        <v>1141.5999999999999</v>
      </c>
      <c r="F94" s="9">
        <f t="shared" si="2"/>
        <v>34248</v>
      </c>
      <c r="G94" s="9" t="s">
        <v>179</v>
      </c>
      <c r="H94" s="9" t="s">
        <v>180</v>
      </c>
      <c r="I94" s="11" t="s">
        <v>12</v>
      </c>
      <c r="J94" s="12">
        <f t="shared" si="3"/>
        <v>0.5</v>
      </c>
    </row>
    <row r="95" spans="1:10" ht="22.5" x14ac:dyDescent="0.2">
      <c r="A95" s="6">
        <v>89</v>
      </c>
      <c r="B95" s="5" t="s">
        <v>102</v>
      </c>
      <c r="C95" s="5" t="s">
        <v>172</v>
      </c>
      <c r="D95" s="5">
        <v>174</v>
      </c>
      <c r="E95" s="9">
        <v>3.83</v>
      </c>
      <c r="F95" s="9">
        <f t="shared" si="2"/>
        <v>666.42</v>
      </c>
      <c r="G95" s="9" t="s">
        <v>179</v>
      </c>
      <c r="H95" s="9" t="s">
        <v>180</v>
      </c>
      <c r="I95" s="11" t="s">
        <v>12</v>
      </c>
      <c r="J95" s="12">
        <f t="shared" si="3"/>
        <v>0.01</v>
      </c>
    </row>
    <row r="96" spans="1:10" ht="22.5" x14ac:dyDescent="0.2">
      <c r="A96" s="6">
        <v>90</v>
      </c>
      <c r="B96" s="5" t="s">
        <v>103</v>
      </c>
      <c r="C96" s="5" t="s">
        <v>172</v>
      </c>
      <c r="D96" s="5">
        <v>149</v>
      </c>
      <c r="E96" s="9">
        <v>10.119999999999999</v>
      </c>
      <c r="F96" s="9">
        <f t="shared" si="2"/>
        <v>1507.8799999999999</v>
      </c>
      <c r="G96" s="9" t="s">
        <v>179</v>
      </c>
      <c r="H96" s="9" t="s">
        <v>180</v>
      </c>
      <c r="I96" s="11" t="s">
        <v>12</v>
      </c>
      <c r="J96" s="12">
        <f t="shared" si="3"/>
        <v>0.03</v>
      </c>
    </row>
    <row r="97" spans="1:12" ht="22.5" x14ac:dyDescent="0.2">
      <c r="A97" s="6">
        <v>91</v>
      </c>
      <c r="B97" s="5" t="s">
        <v>104</v>
      </c>
      <c r="C97" s="5" t="s">
        <v>174</v>
      </c>
      <c r="D97" s="5">
        <v>660</v>
      </c>
      <c r="E97" s="9">
        <v>10.33</v>
      </c>
      <c r="F97" s="9">
        <f t="shared" si="2"/>
        <v>6817.8</v>
      </c>
      <c r="G97" s="9" t="s">
        <v>179</v>
      </c>
      <c r="H97" s="9" t="s">
        <v>180</v>
      </c>
      <c r="I97" s="11" t="s">
        <v>12</v>
      </c>
      <c r="J97" s="12">
        <f t="shared" si="3"/>
        <v>0.03</v>
      </c>
    </row>
    <row r="98" spans="1:12" ht="22.5" x14ac:dyDescent="0.2">
      <c r="A98" s="6">
        <v>92</v>
      </c>
      <c r="B98" s="5" t="s">
        <v>105</v>
      </c>
      <c r="C98" s="5" t="s">
        <v>174</v>
      </c>
      <c r="D98" s="5">
        <v>410</v>
      </c>
      <c r="E98" s="9">
        <v>10.199999999999999</v>
      </c>
      <c r="F98" s="9">
        <f t="shared" si="2"/>
        <v>4182</v>
      </c>
      <c r="G98" s="9" t="s">
        <v>179</v>
      </c>
      <c r="H98" s="9" t="s">
        <v>180</v>
      </c>
      <c r="I98" s="11" t="s">
        <v>12</v>
      </c>
      <c r="J98" s="12">
        <f t="shared" si="3"/>
        <v>0.03</v>
      </c>
    </row>
    <row r="99" spans="1:12" ht="22.5" x14ac:dyDescent="0.2">
      <c r="A99" s="6">
        <v>93</v>
      </c>
      <c r="B99" s="5" t="s">
        <v>106</v>
      </c>
      <c r="C99" s="5" t="s">
        <v>174</v>
      </c>
      <c r="D99" s="5">
        <v>165</v>
      </c>
      <c r="E99" s="9">
        <v>7.05</v>
      </c>
      <c r="F99" s="9">
        <f t="shared" si="2"/>
        <v>1163.25</v>
      </c>
      <c r="G99" s="9" t="s">
        <v>179</v>
      </c>
      <c r="H99" s="9" t="s">
        <v>180</v>
      </c>
      <c r="I99" s="11" t="s">
        <v>12</v>
      </c>
      <c r="J99" s="12">
        <f t="shared" si="3"/>
        <v>0.02</v>
      </c>
    </row>
    <row r="100" spans="1:12" ht="33.75" x14ac:dyDescent="0.2">
      <c r="A100" s="6">
        <v>94</v>
      </c>
      <c r="B100" s="5" t="s">
        <v>107</v>
      </c>
      <c r="C100" s="5" t="s">
        <v>174</v>
      </c>
      <c r="D100" s="5">
        <v>230</v>
      </c>
      <c r="E100" s="9">
        <v>18.28</v>
      </c>
      <c r="F100" s="9">
        <f t="shared" si="2"/>
        <v>4204.4000000000005</v>
      </c>
      <c r="G100" s="9" t="s">
        <v>179</v>
      </c>
      <c r="H100" s="9" t="s">
        <v>180</v>
      </c>
      <c r="I100" s="11" t="s">
        <v>12</v>
      </c>
      <c r="J100" s="12">
        <f t="shared" si="3"/>
        <v>0.03</v>
      </c>
    </row>
    <row r="101" spans="1:12" ht="45" x14ac:dyDescent="0.3">
      <c r="A101" s="6">
        <v>95</v>
      </c>
      <c r="B101" s="5" t="s">
        <v>108</v>
      </c>
      <c r="C101" s="5" t="s">
        <v>172</v>
      </c>
      <c r="D101" s="5">
        <v>114</v>
      </c>
      <c r="E101" s="9">
        <v>29.3</v>
      </c>
      <c r="F101" s="9">
        <f t="shared" si="2"/>
        <v>3340.2000000000003</v>
      </c>
      <c r="G101" s="9" t="s">
        <v>179</v>
      </c>
      <c r="H101" s="9" t="s">
        <v>180</v>
      </c>
      <c r="I101" s="11" t="s">
        <v>12</v>
      </c>
      <c r="J101" s="12">
        <f t="shared" si="3"/>
        <v>0.05</v>
      </c>
      <c r="L101" s="16"/>
    </row>
    <row r="102" spans="1:12" ht="45" x14ac:dyDescent="0.3">
      <c r="A102" s="6">
        <v>96</v>
      </c>
      <c r="B102" s="5" t="s">
        <v>109</v>
      </c>
      <c r="C102" s="5" t="s">
        <v>172</v>
      </c>
      <c r="D102" s="5">
        <v>126</v>
      </c>
      <c r="E102" s="9">
        <v>29.3</v>
      </c>
      <c r="F102" s="9">
        <f t="shared" si="2"/>
        <v>3691.8</v>
      </c>
      <c r="G102" s="9" t="s">
        <v>179</v>
      </c>
      <c r="H102" s="9" t="s">
        <v>180</v>
      </c>
      <c r="I102" s="11" t="s">
        <v>12</v>
      </c>
      <c r="J102" s="12">
        <f t="shared" si="3"/>
        <v>0.05</v>
      </c>
      <c r="L102" s="16"/>
    </row>
    <row r="103" spans="1:12" ht="45" x14ac:dyDescent="0.3">
      <c r="A103" s="6">
        <v>97</v>
      </c>
      <c r="B103" s="5" t="s">
        <v>110</v>
      </c>
      <c r="C103" s="5" t="s">
        <v>172</v>
      </c>
      <c r="D103" s="5">
        <v>129</v>
      </c>
      <c r="E103" s="9">
        <v>29.3</v>
      </c>
      <c r="F103" s="9">
        <f t="shared" si="2"/>
        <v>3779.7000000000003</v>
      </c>
      <c r="G103" s="9" t="s">
        <v>179</v>
      </c>
      <c r="H103" s="9" t="s">
        <v>180</v>
      </c>
      <c r="I103" s="11" t="s">
        <v>12</v>
      </c>
      <c r="J103" s="12">
        <f t="shared" si="3"/>
        <v>0.05</v>
      </c>
      <c r="L103" s="16"/>
    </row>
    <row r="104" spans="1:12" ht="56.25" x14ac:dyDescent="0.2">
      <c r="A104" s="6">
        <v>98</v>
      </c>
      <c r="B104" s="5" t="s">
        <v>111</v>
      </c>
      <c r="C104" s="5" t="s">
        <v>24</v>
      </c>
      <c r="D104" s="5">
        <v>509</v>
      </c>
      <c r="E104" s="9">
        <v>13.87</v>
      </c>
      <c r="F104" s="9">
        <f t="shared" si="2"/>
        <v>7059.83</v>
      </c>
      <c r="G104" s="9" t="s">
        <v>179</v>
      </c>
      <c r="H104" s="9" t="s">
        <v>180</v>
      </c>
      <c r="I104" s="11" t="s">
        <v>12</v>
      </c>
      <c r="J104" s="12">
        <f t="shared" si="3"/>
        <v>0.03</v>
      </c>
    </row>
    <row r="105" spans="1:12" ht="45" x14ac:dyDescent="0.3">
      <c r="A105" s="6">
        <v>99</v>
      </c>
      <c r="B105" s="5" t="s">
        <v>112</v>
      </c>
      <c r="C105" s="5" t="s">
        <v>172</v>
      </c>
      <c r="D105" s="5">
        <v>899</v>
      </c>
      <c r="E105" s="9">
        <v>29.3</v>
      </c>
      <c r="F105" s="9">
        <f t="shared" si="2"/>
        <v>26340.7</v>
      </c>
      <c r="G105" s="9" t="s">
        <v>179</v>
      </c>
      <c r="H105" s="9" t="s">
        <v>180</v>
      </c>
      <c r="I105" s="11" t="s">
        <v>12</v>
      </c>
      <c r="J105" s="12">
        <f t="shared" si="3"/>
        <v>0.05</v>
      </c>
      <c r="K105" s="14"/>
      <c r="L105" s="16"/>
    </row>
    <row r="106" spans="1:12" ht="22.5" x14ac:dyDescent="0.3">
      <c r="A106" s="6">
        <v>100</v>
      </c>
      <c r="B106" s="5" t="s">
        <v>113</v>
      </c>
      <c r="C106" s="5" t="s">
        <v>175</v>
      </c>
      <c r="D106" s="5">
        <v>100</v>
      </c>
      <c r="E106" s="9">
        <v>19.2</v>
      </c>
      <c r="F106" s="9">
        <f t="shared" si="2"/>
        <v>1920</v>
      </c>
      <c r="G106" s="9" t="s">
        <v>179</v>
      </c>
      <c r="H106" s="9" t="s">
        <v>180</v>
      </c>
      <c r="I106" s="11" t="s">
        <v>12</v>
      </c>
      <c r="J106" s="12">
        <f t="shared" si="3"/>
        <v>0.03</v>
      </c>
      <c r="K106" s="14"/>
      <c r="L106" s="16"/>
    </row>
    <row r="107" spans="1:12" ht="33.75" x14ac:dyDescent="0.2">
      <c r="A107" s="6">
        <v>101</v>
      </c>
      <c r="B107" s="5" t="s">
        <v>114</v>
      </c>
      <c r="C107" s="5" t="s">
        <v>172</v>
      </c>
      <c r="D107" s="5">
        <v>49</v>
      </c>
      <c r="E107" s="9">
        <v>41.3</v>
      </c>
      <c r="F107" s="9">
        <f t="shared" si="2"/>
        <v>2023.6999999999998</v>
      </c>
      <c r="G107" s="9" t="s">
        <v>179</v>
      </c>
      <c r="H107" s="9" t="s">
        <v>180</v>
      </c>
      <c r="I107" s="11" t="s">
        <v>12</v>
      </c>
      <c r="J107" s="12">
        <f t="shared" si="3"/>
        <v>0.05</v>
      </c>
    </row>
    <row r="108" spans="1:12" ht="45" x14ac:dyDescent="0.2">
      <c r="A108" s="6">
        <v>102</v>
      </c>
      <c r="B108" s="5" t="s">
        <v>115</v>
      </c>
      <c r="C108" s="5" t="s">
        <v>172</v>
      </c>
      <c r="D108" s="5">
        <v>158</v>
      </c>
      <c r="E108" s="9">
        <v>29.43</v>
      </c>
      <c r="F108" s="9">
        <f t="shared" si="2"/>
        <v>4649.9399999999996</v>
      </c>
      <c r="G108" s="9" t="s">
        <v>179</v>
      </c>
      <c r="H108" s="9" t="s">
        <v>180</v>
      </c>
      <c r="I108" s="11" t="s">
        <v>12</v>
      </c>
      <c r="J108" s="12">
        <f t="shared" si="3"/>
        <v>0.05</v>
      </c>
    </row>
    <row r="109" spans="1:12" ht="33.75" x14ac:dyDescent="0.2">
      <c r="A109" s="6">
        <v>103</v>
      </c>
      <c r="B109" s="5" t="s">
        <v>116</v>
      </c>
      <c r="C109" s="5" t="s">
        <v>172</v>
      </c>
      <c r="D109" s="5">
        <v>89</v>
      </c>
      <c r="E109" s="9">
        <v>30.24</v>
      </c>
      <c r="F109" s="9">
        <f t="shared" si="2"/>
        <v>2691.3599999999997</v>
      </c>
      <c r="G109" s="9" t="s">
        <v>179</v>
      </c>
      <c r="H109" s="9" t="s">
        <v>180</v>
      </c>
      <c r="I109" s="11" t="s">
        <v>12</v>
      </c>
      <c r="J109" s="12">
        <f t="shared" si="3"/>
        <v>0.05</v>
      </c>
    </row>
    <row r="110" spans="1:12" ht="33.75" x14ac:dyDescent="0.2">
      <c r="A110" s="6">
        <v>104</v>
      </c>
      <c r="B110" s="5" t="s">
        <v>117</v>
      </c>
      <c r="C110" s="5" t="s">
        <v>172</v>
      </c>
      <c r="D110" s="5">
        <v>110</v>
      </c>
      <c r="E110" s="9">
        <v>40.590000000000003</v>
      </c>
      <c r="F110" s="9">
        <f t="shared" si="2"/>
        <v>4464.9000000000005</v>
      </c>
      <c r="G110" s="9" t="s">
        <v>179</v>
      </c>
      <c r="H110" s="9" t="s">
        <v>180</v>
      </c>
      <c r="I110" s="11" t="s">
        <v>12</v>
      </c>
      <c r="J110" s="12">
        <f t="shared" si="3"/>
        <v>0.05</v>
      </c>
    </row>
    <row r="111" spans="1:12" ht="33.75" x14ac:dyDescent="0.2">
      <c r="A111" s="6">
        <v>105</v>
      </c>
      <c r="B111" s="5" t="s">
        <v>118</v>
      </c>
      <c r="C111" s="5" t="s">
        <v>172</v>
      </c>
      <c r="D111" s="5">
        <v>108</v>
      </c>
      <c r="E111" s="9">
        <v>16.28</v>
      </c>
      <c r="F111" s="9">
        <f t="shared" si="2"/>
        <v>1758.2400000000002</v>
      </c>
      <c r="G111" s="9" t="s">
        <v>179</v>
      </c>
      <c r="H111" s="9" t="s">
        <v>180</v>
      </c>
      <c r="I111" s="11" t="s">
        <v>12</v>
      </c>
      <c r="J111" s="12">
        <f t="shared" si="3"/>
        <v>0.03</v>
      </c>
    </row>
    <row r="112" spans="1:12" ht="45" x14ac:dyDescent="0.2">
      <c r="A112" s="6">
        <v>106</v>
      </c>
      <c r="B112" s="5" t="s">
        <v>119</v>
      </c>
      <c r="C112" s="5" t="s">
        <v>172</v>
      </c>
      <c r="D112" s="5">
        <v>30</v>
      </c>
      <c r="E112" s="9">
        <v>50.63</v>
      </c>
      <c r="F112" s="9">
        <f t="shared" si="2"/>
        <v>1518.9</v>
      </c>
      <c r="G112" s="9" t="s">
        <v>179</v>
      </c>
      <c r="H112" s="9" t="s">
        <v>180</v>
      </c>
      <c r="I112" s="11" t="s">
        <v>12</v>
      </c>
      <c r="J112" s="12">
        <f t="shared" si="3"/>
        <v>0.1</v>
      </c>
    </row>
    <row r="113" spans="1:10" ht="45" x14ac:dyDescent="0.2">
      <c r="A113" s="6">
        <v>107</v>
      </c>
      <c r="B113" s="5" t="s">
        <v>120</v>
      </c>
      <c r="C113" s="5" t="s">
        <v>172</v>
      </c>
      <c r="D113" s="5">
        <v>432</v>
      </c>
      <c r="E113" s="9">
        <v>12.77</v>
      </c>
      <c r="F113" s="9">
        <f t="shared" si="2"/>
        <v>5516.6399999999994</v>
      </c>
      <c r="G113" s="9" t="s">
        <v>179</v>
      </c>
      <c r="H113" s="9" t="s">
        <v>180</v>
      </c>
      <c r="I113" s="11" t="s">
        <v>12</v>
      </c>
      <c r="J113" s="12">
        <f t="shared" si="3"/>
        <v>0.03</v>
      </c>
    </row>
    <row r="114" spans="1:10" ht="45" x14ac:dyDescent="0.2">
      <c r="A114" s="6">
        <v>108</v>
      </c>
      <c r="B114" s="5" t="s">
        <v>121</v>
      </c>
      <c r="C114" s="5" t="s">
        <v>172</v>
      </c>
      <c r="D114" s="5">
        <v>143</v>
      </c>
      <c r="E114" s="9">
        <v>9.98</v>
      </c>
      <c r="F114" s="9">
        <f t="shared" si="2"/>
        <v>1427.14</v>
      </c>
      <c r="G114" s="9" t="s">
        <v>179</v>
      </c>
      <c r="H114" s="9" t="s">
        <v>180</v>
      </c>
      <c r="I114" s="11" t="s">
        <v>12</v>
      </c>
      <c r="J114" s="12">
        <f t="shared" si="3"/>
        <v>0.02</v>
      </c>
    </row>
    <row r="115" spans="1:10" ht="45" x14ac:dyDescent="0.2">
      <c r="A115" s="6">
        <v>109</v>
      </c>
      <c r="B115" s="5" t="s">
        <v>122</v>
      </c>
      <c r="C115" s="5" t="s">
        <v>172</v>
      </c>
      <c r="D115" s="5">
        <v>128</v>
      </c>
      <c r="E115" s="9">
        <v>9.82</v>
      </c>
      <c r="F115" s="9">
        <f t="shared" si="2"/>
        <v>1256.96</v>
      </c>
      <c r="G115" s="9" t="s">
        <v>179</v>
      </c>
      <c r="H115" s="9" t="s">
        <v>180</v>
      </c>
      <c r="I115" s="11" t="s">
        <v>12</v>
      </c>
      <c r="J115" s="12">
        <f t="shared" si="3"/>
        <v>0.02</v>
      </c>
    </row>
    <row r="116" spans="1:10" ht="33.75" x14ac:dyDescent="0.2">
      <c r="A116" s="6">
        <v>110</v>
      </c>
      <c r="B116" s="5" t="s">
        <v>123</v>
      </c>
      <c r="C116" s="5" t="s">
        <v>172</v>
      </c>
      <c r="D116" s="5">
        <v>260</v>
      </c>
      <c r="E116" s="9">
        <v>8.93</v>
      </c>
      <c r="F116" s="9">
        <f t="shared" si="2"/>
        <v>2321.7999999999997</v>
      </c>
      <c r="G116" s="9" t="s">
        <v>179</v>
      </c>
      <c r="H116" s="9" t="s">
        <v>180</v>
      </c>
      <c r="I116" s="11" t="s">
        <v>12</v>
      </c>
      <c r="J116" s="12">
        <f t="shared" si="3"/>
        <v>0.02</v>
      </c>
    </row>
    <row r="117" spans="1:10" ht="33.75" x14ac:dyDescent="0.2">
      <c r="A117" s="6">
        <v>111</v>
      </c>
      <c r="B117" s="5" t="s">
        <v>124</v>
      </c>
      <c r="C117" s="5" t="s">
        <v>172</v>
      </c>
      <c r="D117" s="5">
        <v>200</v>
      </c>
      <c r="E117" s="9">
        <v>9.49</v>
      </c>
      <c r="F117" s="9">
        <f t="shared" si="2"/>
        <v>1898</v>
      </c>
      <c r="G117" s="9" t="s">
        <v>179</v>
      </c>
      <c r="H117" s="9" t="s">
        <v>180</v>
      </c>
      <c r="I117" s="11" t="s">
        <v>12</v>
      </c>
      <c r="J117" s="12">
        <f t="shared" si="3"/>
        <v>0.02</v>
      </c>
    </row>
    <row r="118" spans="1:10" ht="33.75" x14ac:dyDescent="0.2">
      <c r="A118" s="6">
        <v>112</v>
      </c>
      <c r="B118" s="5" t="s">
        <v>125</v>
      </c>
      <c r="C118" s="5" t="s">
        <v>172</v>
      </c>
      <c r="D118" s="5">
        <v>263</v>
      </c>
      <c r="E118" s="9">
        <v>9.07</v>
      </c>
      <c r="F118" s="9">
        <f t="shared" si="2"/>
        <v>2385.41</v>
      </c>
      <c r="G118" s="9" t="s">
        <v>179</v>
      </c>
      <c r="H118" s="9" t="s">
        <v>180</v>
      </c>
      <c r="I118" s="11" t="s">
        <v>12</v>
      </c>
      <c r="J118" s="12">
        <f t="shared" si="3"/>
        <v>0.02</v>
      </c>
    </row>
    <row r="119" spans="1:10" ht="33.75" x14ac:dyDescent="0.2">
      <c r="A119" s="6">
        <v>113</v>
      </c>
      <c r="B119" s="5" t="s">
        <v>126</v>
      </c>
      <c r="C119" s="5" t="s">
        <v>172</v>
      </c>
      <c r="D119" s="5">
        <v>70</v>
      </c>
      <c r="E119" s="9">
        <v>12.32</v>
      </c>
      <c r="F119" s="9">
        <f t="shared" si="2"/>
        <v>862.4</v>
      </c>
      <c r="G119" s="9" t="s">
        <v>179</v>
      </c>
      <c r="H119" s="9" t="s">
        <v>180</v>
      </c>
      <c r="I119" s="11" t="s">
        <v>12</v>
      </c>
      <c r="J119" s="12">
        <f t="shared" si="3"/>
        <v>0.03</v>
      </c>
    </row>
    <row r="120" spans="1:10" ht="56.25" x14ac:dyDescent="0.2">
      <c r="A120" s="6">
        <v>114</v>
      </c>
      <c r="B120" s="5" t="s">
        <v>127</v>
      </c>
      <c r="C120" s="5" t="s">
        <v>172</v>
      </c>
      <c r="D120" s="5">
        <v>109</v>
      </c>
      <c r="E120" s="9">
        <v>29.05</v>
      </c>
      <c r="F120" s="9">
        <f t="shared" si="2"/>
        <v>3166.4500000000003</v>
      </c>
      <c r="G120" s="9" t="s">
        <v>179</v>
      </c>
      <c r="H120" s="9" t="s">
        <v>180</v>
      </c>
      <c r="I120" s="11" t="s">
        <v>12</v>
      </c>
      <c r="J120" s="12">
        <f t="shared" si="3"/>
        <v>0.05</v>
      </c>
    </row>
    <row r="121" spans="1:10" ht="33.75" x14ac:dyDescent="0.2">
      <c r="A121" s="6">
        <v>115</v>
      </c>
      <c r="B121" s="5" t="s">
        <v>128</v>
      </c>
      <c r="C121" s="5" t="s">
        <v>172</v>
      </c>
      <c r="D121" s="5">
        <v>321</v>
      </c>
      <c r="E121" s="9">
        <v>13.06</v>
      </c>
      <c r="F121" s="9">
        <f t="shared" si="2"/>
        <v>4192.26</v>
      </c>
      <c r="G121" s="9" t="s">
        <v>179</v>
      </c>
      <c r="H121" s="9" t="s">
        <v>180</v>
      </c>
      <c r="I121" s="11" t="s">
        <v>12</v>
      </c>
      <c r="J121" s="12">
        <f t="shared" si="3"/>
        <v>0.03</v>
      </c>
    </row>
    <row r="122" spans="1:10" ht="33.75" x14ac:dyDescent="0.2">
      <c r="A122" s="6">
        <v>116</v>
      </c>
      <c r="B122" s="5" t="s">
        <v>129</v>
      </c>
      <c r="C122" s="5" t="s">
        <v>172</v>
      </c>
      <c r="D122" s="5">
        <v>266</v>
      </c>
      <c r="E122" s="9">
        <v>21.15</v>
      </c>
      <c r="F122" s="9">
        <f t="shared" si="2"/>
        <v>5625.9</v>
      </c>
      <c r="G122" s="9" t="s">
        <v>179</v>
      </c>
      <c r="H122" s="9" t="s">
        <v>180</v>
      </c>
      <c r="I122" s="11" t="s">
        <v>12</v>
      </c>
      <c r="J122" s="12">
        <f t="shared" si="3"/>
        <v>0.05</v>
      </c>
    </row>
    <row r="123" spans="1:10" ht="90" x14ac:dyDescent="0.2">
      <c r="A123" s="6">
        <v>117</v>
      </c>
      <c r="B123" s="5" t="s">
        <v>130</v>
      </c>
      <c r="C123" s="5" t="s">
        <v>172</v>
      </c>
      <c r="D123" s="5">
        <v>1235</v>
      </c>
      <c r="E123" s="9">
        <v>40.270000000000003</v>
      </c>
      <c r="F123" s="9">
        <f t="shared" si="2"/>
        <v>49733.450000000004</v>
      </c>
      <c r="G123" s="9" t="s">
        <v>179</v>
      </c>
      <c r="H123" s="9" t="s">
        <v>180</v>
      </c>
      <c r="I123" s="11" t="s">
        <v>12</v>
      </c>
      <c r="J123" s="12">
        <f t="shared" si="3"/>
        <v>0.05</v>
      </c>
    </row>
    <row r="124" spans="1:10" ht="33.75" x14ac:dyDescent="0.2">
      <c r="A124" s="6">
        <v>118</v>
      </c>
      <c r="B124" s="5" t="s">
        <v>131</v>
      </c>
      <c r="C124" s="5" t="s">
        <v>172</v>
      </c>
      <c r="D124" s="5">
        <v>811</v>
      </c>
      <c r="E124" s="9">
        <v>20.7</v>
      </c>
      <c r="F124" s="9">
        <f t="shared" si="2"/>
        <v>16787.7</v>
      </c>
      <c r="G124" s="9" t="s">
        <v>179</v>
      </c>
      <c r="H124" s="9" t="s">
        <v>180</v>
      </c>
      <c r="I124" s="11" t="s">
        <v>12</v>
      </c>
      <c r="J124" s="12">
        <f t="shared" si="3"/>
        <v>0.05</v>
      </c>
    </row>
    <row r="125" spans="1:10" ht="22.5" x14ac:dyDescent="0.2">
      <c r="A125" s="6">
        <v>119</v>
      </c>
      <c r="B125" s="5" t="s">
        <v>132</v>
      </c>
      <c r="C125" s="5" t="s">
        <v>172</v>
      </c>
      <c r="D125" s="5">
        <v>90</v>
      </c>
      <c r="E125" s="9">
        <v>25.73</v>
      </c>
      <c r="F125" s="9">
        <f t="shared" si="2"/>
        <v>2315.6999999999998</v>
      </c>
      <c r="G125" s="9" t="s">
        <v>179</v>
      </c>
      <c r="H125" s="9" t="s">
        <v>180</v>
      </c>
      <c r="I125" s="11" t="s">
        <v>12</v>
      </c>
      <c r="J125" s="12">
        <f t="shared" si="3"/>
        <v>0.05</v>
      </c>
    </row>
    <row r="126" spans="1:10" ht="33.75" x14ac:dyDescent="0.2">
      <c r="A126" s="6">
        <v>120</v>
      </c>
      <c r="B126" s="5" t="s">
        <v>133</v>
      </c>
      <c r="C126" s="5" t="s">
        <v>172</v>
      </c>
      <c r="D126" s="5">
        <v>453</v>
      </c>
      <c r="E126" s="9">
        <v>84.17</v>
      </c>
      <c r="F126" s="9">
        <f t="shared" si="2"/>
        <v>38129.01</v>
      </c>
      <c r="G126" s="9" t="s">
        <v>179</v>
      </c>
      <c r="H126" s="9" t="s">
        <v>180</v>
      </c>
      <c r="I126" s="11" t="s">
        <v>12</v>
      </c>
      <c r="J126" s="12">
        <f t="shared" si="3"/>
        <v>0.1</v>
      </c>
    </row>
    <row r="127" spans="1:10" ht="33.75" x14ac:dyDescent="0.2">
      <c r="A127" s="6">
        <v>121</v>
      </c>
      <c r="B127" s="5" t="s">
        <v>134</v>
      </c>
      <c r="C127" s="5" t="s">
        <v>172</v>
      </c>
      <c r="D127" s="5">
        <v>576</v>
      </c>
      <c r="E127" s="9">
        <v>11.18</v>
      </c>
      <c r="F127" s="9">
        <f t="shared" si="2"/>
        <v>6439.68</v>
      </c>
      <c r="G127" s="9" t="s">
        <v>179</v>
      </c>
      <c r="H127" s="9" t="s">
        <v>180</v>
      </c>
      <c r="I127" s="11" t="s">
        <v>12</v>
      </c>
      <c r="J127" s="12">
        <f t="shared" si="3"/>
        <v>0.03</v>
      </c>
    </row>
    <row r="128" spans="1:10" ht="45" x14ac:dyDescent="0.2">
      <c r="A128" s="6">
        <v>122</v>
      </c>
      <c r="B128" s="5" t="s">
        <v>135</v>
      </c>
      <c r="C128" s="5" t="s">
        <v>172</v>
      </c>
      <c r="D128" s="5">
        <v>6451</v>
      </c>
      <c r="E128" s="9">
        <v>17.04</v>
      </c>
      <c r="F128" s="9">
        <f t="shared" si="2"/>
        <v>109925.04</v>
      </c>
      <c r="G128" s="9" t="s">
        <v>180</v>
      </c>
      <c r="H128" s="9" t="s">
        <v>180</v>
      </c>
      <c r="I128" s="11" t="s">
        <v>12</v>
      </c>
      <c r="J128" s="12">
        <f t="shared" si="3"/>
        <v>0.03</v>
      </c>
    </row>
    <row r="129" spans="1:10" ht="45" x14ac:dyDescent="0.2">
      <c r="A129" s="6">
        <v>123</v>
      </c>
      <c r="B129" s="5" t="s">
        <v>136</v>
      </c>
      <c r="C129" s="5" t="s">
        <v>172</v>
      </c>
      <c r="D129" s="5">
        <v>1635</v>
      </c>
      <c r="E129" s="9">
        <v>13.35</v>
      </c>
      <c r="F129" s="9">
        <f t="shared" si="2"/>
        <v>21827.25</v>
      </c>
      <c r="G129" s="9" t="s">
        <v>179</v>
      </c>
      <c r="H129" s="9" t="s">
        <v>180</v>
      </c>
      <c r="I129" s="11" t="s">
        <v>12</v>
      </c>
      <c r="J129" s="12">
        <f t="shared" si="3"/>
        <v>0.03</v>
      </c>
    </row>
    <row r="130" spans="1:10" ht="78.75" x14ac:dyDescent="0.2">
      <c r="A130" s="6">
        <v>124</v>
      </c>
      <c r="B130" s="5" t="s">
        <v>137</v>
      </c>
      <c r="C130" s="5" t="s">
        <v>172</v>
      </c>
      <c r="D130" s="5">
        <v>455</v>
      </c>
      <c r="E130" s="9">
        <v>11.37</v>
      </c>
      <c r="F130" s="9">
        <f t="shared" si="2"/>
        <v>5173.3499999999995</v>
      </c>
      <c r="G130" s="9" t="s">
        <v>179</v>
      </c>
      <c r="H130" s="9" t="s">
        <v>180</v>
      </c>
      <c r="I130" s="11" t="s">
        <v>12</v>
      </c>
      <c r="J130" s="12">
        <f t="shared" si="3"/>
        <v>0.03</v>
      </c>
    </row>
    <row r="131" spans="1:10" ht="78.75" x14ac:dyDescent="0.2">
      <c r="A131" s="6">
        <v>125</v>
      </c>
      <c r="B131" s="5" t="s">
        <v>138</v>
      </c>
      <c r="C131" s="5" t="s">
        <v>172</v>
      </c>
      <c r="D131" s="5">
        <v>455</v>
      </c>
      <c r="E131" s="9">
        <v>6.84</v>
      </c>
      <c r="F131" s="9">
        <f t="shared" si="2"/>
        <v>3112.2</v>
      </c>
      <c r="G131" s="9" t="s">
        <v>179</v>
      </c>
      <c r="H131" s="9" t="s">
        <v>180</v>
      </c>
      <c r="I131" s="11" t="s">
        <v>12</v>
      </c>
      <c r="J131" s="12">
        <f t="shared" si="3"/>
        <v>0.02</v>
      </c>
    </row>
    <row r="132" spans="1:10" ht="33.75" x14ac:dyDescent="0.2">
      <c r="A132" s="6">
        <v>126</v>
      </c>
      <c r="B132" s="5" t="s">
        <v>139</v>
      </c>
      <c r="C132" s="5" t="s">
        <v>172</v>
      </c>
      <c r="D132" s="5">
        <v>30</v>
      </c>
      <c r="E132" s="9">
        <v>1878.17</v>
      </c>
      <c r="F132" s="9">
        <f t="shared" si="2"/>
        <v>56345.100000000006</v>
      </c>
      <c r="G132" s="9" t="s">
        <v>179</v>
      </c>
      <c r="H132" s="9" t="s">
        <v>180</v>
      </c>
      <c r="I132" s="11" t="s">
        <v>12</v>
      </c>
      <c r="J132" s="12">
        <f t="shared" si="3"/>
        <v>0.5</v>
      </c>
    </row>
    <row r="133" spans="1:10" ht="56.25" x14ac:dyDescent="0.2">
      <c r="A133" s="6">
        <v>127</v>
      </c>
      <c r="B133" s="5" t="s">
        <v>140</v>
      </c>
      <c r="C133" s="5" t="s">
        <v>172</v>
      </c>
      <c r="D133" s="5">
        <v>23</v>
      </c>
      <c r="E133" s="9">
        <v>194.52</v>
      </c>
      <c r="F133" s="9">
        <f t="shared" si="2"/>
        <v>4473.96</v>
      </c>
      <c r="G133" s="9" t="s">
        <v>179</v>
      </c>
      <c r="H133" s="9" t="s">
        <v>180</v>
      </c>
      <c r="I133" s="11" t="s">
        <v>12</v>
      </c>
      <c r="J133" s="12">
        <f t="shared" si="3"/>
        <v>0.12</v>
      </c>
    </row>
    <row r="134" spans="1:10" ht="33.75" x14ac:dyDescent="0.2">
      <c r="A134" s="6">
        <v>128</v>
      </c>
      <c r="B134" s="5" t="s">
        <v>141</v>
      </c>
      <c r="C134" s="5" t="s">
        <v>172</v>
      </c>
      <c r="D134" s="5">
        <v>72</v>
      </c>
      <c r="E134" s="9">
        <v>126.87</v>
      </c>
      <c r="F134" s="9">
        <f t="shared" si="2"/>
        <v>9134.64</v>
      </c>
      <c r="G134" s="9" t="s">
        <v>179</v>
      </c>
      <c r="H134" s="9" t="s">
        <v>180</v>
      </c>
      <c r="I134" s="11" t="s">
        <v>12</v>
      </c>
      <c r="J134" s="12">
        <f t="shared" si="3"/>
        <v>0.12</v>
      </c>
    </row>
    <row r="135" spans="1:10" ht="33.75" x14ac:dyDescent="0.2">
      <c r="A135" s="6">
        <v>129</v>
      </c>
      <c r="B135" s="5" t="s">
        <v>142</v>
      </c>
      <c r="C135" s="5" t="s">
        <v>172</v>
      </c>
      <c r="D135" s="5">
        <v>72</v>
      </c>
      <c r="E135" s="9">
        <v>129.94999999999999</v>
      </c>
      <c r="F135" s="9">
        <f t="shared" si="2"/>
        <v>9356.4</v>
      </c>
      <c r="G135" s="9" t="s">
        <v>179</v>
      </c>
      <c r="H135" s="9" t="s">
        <v>180</v>
      </c>
      <c r="I135" s="11" t="s">
        <v>12</v>
      </c>
      <c r="J135" s="12">
        <f t="shared" si="3"/>
        <v>0.12</v>
      </c>
    </row>
    <row r="136" spans="1:10" ht="33.75" x14ac:dyDescent="0.2">
      <c r="A136" s="6">
        <v>130</v>
      </c>
      <c r="B136" s="5" t="s">
        <v>143</v>
      </c>
      <c r="C136" s="5" t="s">
        <v>172</v>
      </c>
      <c r="D136" s="5">
        <v>82</v>
      </c>
      <c r="E136" s="9">
        <v>80.19</v>
      </c>
      <c r="F136" s="9">
        <f t="shared" ref="F136:F165" si="4">E136*D136</f>
        <v>6575.58</v>
      </c>
      <c r="G136" s="9" t="s">
        <v>179</v>
      </c>
      <c r="H136" s="9" t="s">
        <v>180</v>
      </c>
      <c r="I136" s="11" t="s">
        <v>12</v>
      </c>
      <c r="J136" s="12">
        <f t="shared" ref="J136:J165" si="5">IF(E136&lt;0.01,"",IF(AND(E136&gt;=0.01,E136&lt;=5),0.01,IF(E136&lt;=10,0.02,IF(E136&lt;=20,0.03,IF(E136&lt;=50,0.05,IF(E136&lt;=100,0.1,IF(E136&lt;=200,0.12,IF(E136&lt;=500,0.2,IF(E136&lt;=1000,0.4,IF(E136&lt;=2000,0.5,IF(E136&lt;=5000,0.8,IF(E136&lt;=10000,E136*0.005,"Avaliação Específica"))))))))))))</f>
        <v>0.1</v>
      </c>
    </row>
    <row r="137" spans="1:10" ht="33.75" x14ac:dyDescent="0.2">
      <c r="A137" s="6">
        <v>131</v>
      </c>
      <c r="B137" s="5" t="s">
        <v>144</v>
      </c>
      <c r="C137" s="5" t="s">
        <v>172</v>
      </c>
      <c r="D137" s="5">
        <v>82</v>
      </c>
      <c r="E137" s="9">
        <v>120.47</v>
      </c>
      <c r="F137" s="9">
        <f t="shared" si="4"/>
        <v>9878.5399999999991</v>
      </c>
      <c r="G137" s="9" t="s">
        <v>179</v>
      </c>
      <c r="H137" s="9" t="s">
        <v>180</v>
      </c>
      <c r="I137" s="11" t="s">
        <v>12</v>
      </c>
      <c r="J137" s="12">
        <f t="shared" si="5"/>
        <v>0.12</v>
      </c>
    </row>
    <row r="138" spans="1:10" ht="22.5" x14ac:dyDescent="0.2">
      <c r="A138" s="6">
        <v>132</v>
      </c>
      <c r="B138" s="5" t="s">
        <v>145</v>
      </c>
      <c r="C138" s="5" t="s">
        <v>172</v>
      </c>
      <c r="D138" s="5">
        <v>310</v>
      </c>
      <c r="E138" s="9">
        <v>4.54</v>
      </c>
      <c r="F138" s="9">
        <f t="shared" si="4"/>
        <v>1407.4</v>
      </c>
      <c r="G138" s="9" t="s">
        <v>179</v>
      </c>
      <c r="H138" s="9" t="s">
        <v>180</v>
      </c>
      <c r="I138" s="11" t="s">
        <v>12</v>
      </c>
      <c r="J138" s="12">
        <f t="shared" si="5"/>
        <v>0.01</v>
      </c>
    </row>
    <row r="139" spans="1:10" ht="22.5" x14ac:dyDescent="0.2">
      <c r="A139" s="6">
        <v>133</v>
      </c>
      <c r="B139" s="5" t="s">
        <v>146</v>
      </c>
      <c r="C139" s="5" t="s">
        <v>172</v>
      </c>
      <c r="D139" s="5">
        <v>200</v>
      </c>
      <c r="E139" s="9">
        <v>3.46</v>
      </c>
      <c r="F139" s="9">
        <f t="shared" si="4"/>
        <v>692</v>
      </c>
      <c r="G139" s="9" t="s">
        <v>179</v>
      </c>
      <c r="H139" s="9" t="s">
        <v>180</v>
      </c>
      <c r="I139" s="11" t="s">
        <v>12</v>
      </c>
      <c r="J139" s="12">
        <f t="shared" si="5"/>
        <v>0.01</v>
      </c>
    </row>
    <row r="140" spans="1:10" ht="22.5" x14ac:dyDescent="0.2">
      <c r="A140" s="6">
        <v>134</v>
      </c>
      <c r="B140" s="5" t="s">
        <v>147</v>
      </c>
      <c r="C140" s="5" t="s">
        <v>172</v>
      </c>
      <c r="D140" s="5">
        <v>340</v>
      </c>
      <c r="E140" s="9">
        <v>6.18</v>
      </c>
      <c r="F140" s="9">
        <f t="shared" si="4"/>
        <v>2101.1999999999998</v>
      </c>
      <c r="G140" s="9" t="s">
        <v>179</v>
      </c>
      <c r="H140" s="9" t="s">
        <v>180</v>
      </c>
      <c r="I140" s="11" t="s">
        <v>12</v>
      </c>
      <c r="J140" s="12">
        <f t="shared" si="5"/>
        <v>0.02</v>
      </c>
    </row>
    <row r="141" spans="1:10" ht="22.5" x14ac:dyDescent="0.2">
      <c r="A141" s="6">
        <v>135</v>
      </c>
      <c r="B141" s="5" t="s">
        <v>148</v>
      </c>
      <c r="C141" s="5" t="s">
        <v>172</v>
      </c>
      <c r="D141" s="5">
        <v>225</v>
      </c>
      <c r="E141" s="9">
        <v>4.67</v>
      </c>
      <c r="F141" s="9">
        <f t="shared" si="4"/>
        <v>1050.75</v>
      </c>
      <c r="G141" s="9" t="s">
        <v>179</v>
      </c>
      <c r="H141" s="9" t="s">
        <v>180</v>
      </c>
      <c r="I141" s="11" t="s">
        <v>12</v>
      </c>
      <c r="J141" s="12">
        <f t="shared" si="5"/>
        <v>0.01</v>
      </c>
    </row>
    <row r="142" spans="1:10" ht="33.75" x14ac:dyDescent="0.2">
      <c r="A142" s="6">
        <v>136</v>
      </c>
      <c r="B142" s="5" t="s">
        <v>149</v>
      </c>
      <c r="C142" s="5" t="s">
        <v>172</v>
      </c>
      <c r="D142" s="5">
        <v>22</v>
      </c>
      <c r="E142" s="9">
        <v>432.07</v>
      </c>
      <c r="F142" s="9">
        <f t="shared" si="4"/>
        <v>9505.5399999999991</v>
      </c>
      <c r="G142" s="9" t="s">
        <v>179</v>
      </c>
      <c r="H142" s="9" t="s">
        <v>180</v>
      </c>
      <c r="I142" s="11" t="s">
        <v>12</v>
      </c>
      <c r="J142" s="12">
        <f t="shared" si="5"/>
        <v>0.2</v>
      </c>
    </row>
    <row r="143" spans="1:10" ht="33.75" x14ac:dyDescent="0.2">
      <c r="A143" s="6">
        <v>137</v>
      </c>
      <c r="B143" s="5" t="s">
        <v>150</v>
      </c>
      <c r="C143" s="5" t="s">
        <v>172</v>
      </c>
      <c r="D143" s="5">
        <v>23</v>
      </c>
      <c r="E143" s="9">
        <v>548.4</v>
      </c>
      <c r="F143" s="9">
        <f t="shared" si="4"/>
        <v>12613.199999999999</v>
      </c>
      <c r="G143" s="9" t="s">
        <v>179</v>
      </c>
      <c r="H143" s="9" t="s">
        <v>180</v>
      </c>
      <c r="I143" s="11" t="s">
        <v>12</v>
      </c>
      <c r="J143" s="12">
        <f t="shared" si="5"/>
        <v>0.4</v>
      </c>
    </row>
    <row r="144" spans="1:10" ht="33.75" x14ac:dyDescent="0.2">
      <c r="A144" s="6">
        <v>138</v>
      </c>
      <c r="B144" s="5" t="s">
        <v>151</v>
      </c>
      <c r="C144" s="5" t="s">
        <v>172</v>
      </c>
      <c r="D144" s="5">
        <v>51</v>
      </c>
      <c r="E144" s="9">
        <v>1167.1500000000001</v>
      </c>
      <c r="F144" s="9">
        <f t="shared" si="4"/>
        <v>59524.65</v>
      </c>
      <c r="G144" s="9" t="s">
        <v>179</v>
      </c>
      <c r="H144" s="9" t="s">
        <v>180</v>
      </c>
      <c r="I144" s="11" t="s">
        <v>12</v>
      </c>
      <c r="J144" s="12">
        <f t="shared" si="5"/>
        <v>0.5</v>
      </c>
    </row>
    <row r="145" spans="1:12" ht="33.75" x14ac:dyDescent="0.2">
      <c r="A145" s="6">
        <v>139</v>
      </c>
      <c r="B145" s="5" t="s">
        <v>152</v>
      </c>
      <c r="C145" s="5" t="s">
        <v>172</v>
      </c>
      <c r="D145" s="5">
        <v>38</v>
      </c>
      <c r="E145" s="9">
        <v>774.1</v>
      </c>
      <c r="F145" s="9">
        <f t="shared" si="4"/>
        <v>29415.8</v>
      </c>
      <c r="G145" s="9" t="s">
        <v>179</v>
      </c>
      <c r="H145" s="9" t="s">
        <v>180</v>
      </c>
      <c r="I145" s="11" t="s">
        <v>12</v>
      </c>
      <c r="J145" s="12">
        <f t="shared" si="5"/>
        <v>0.4</v>
      </c>
    </row>
    <row r="146" spans="1:12" ht="33.75" x14ac:dyDescent="0.2">
      <c r="A146" s="6">
        <v>140</v>
      </c>
      <c r="B146" s="5" t="s">
        <v>153</v>
      </c>
      <c r="C146" s="5" t="s">
        <v>172</v>
      </c>
      <c r="D146" s="5">
        <v>21</v>
      </c>
      <c r="E146" s="9">
        <v>1334.68</v>
      </c>
      <c r="F146" s="9">
        <f t="shared" si="4"/>
        <v>28028.280000000002</v>
      </c>
      <c r="G146" s="9" t="s">
        <v>179</v>
      </c>
      <c r="H146" s="9" t="s">
        <v>180</v>
      </c>
      <c r="I146" s="11" t="s">
        <v>12</v>
      </c>
      <c r="J146" s="12">
        <f t="shared" si="5"/>
        <v>0.5</v>
      </c>
    </row>
    <row r="147" spans="1:12" ht="18.75" x14ac:dyDescent="0.2">
      <c r="A147" s="6">
        <v>141</v>
      </c>
      <c r="B147" s="5" t="s">
        <v>183</v>
      </c>
      <c r="C147" s="5" t="s">
        <v>172</v>
      </c>
      <c r="D147" s="5">
        <v>132</v>
      </c>
      <c r="E147" s="17">
        <v>130</v>
      </c>
      <c r="F147" s="9">
        <f t="shared" si="4"/>
        <v>17160</v>
      </c>
      <c r="G147" s="9" t="s">
        <v>179</v>
      </c>
      <c r="H147" s="9" t="s">
        <v>180</v>
      </c>
      <c r="I147" s="11" t="s">
        <v>12</v>
      </c>
      <c r="J147" s="12">
        <f t="shared" si="5"/>
        <v>0.12</v>
      </c>
      <c r="L147" s="15"/>
    </row>
    <row r="148" spans="1:12" ht="45" x14ac:dyDescent="0.2">
      <c r="A148" s="6">
        <v>142</v>
      </c>
      <c r="B148" s="5" t="s">
        <v>154</v>
      </c>
      <c r="C148" s="5" t="s">
        <v>172</v>
      </c>
      <c r="D148" s="5">
        <v>529</v>
      </c>
      <c r="E148" s="9">
        <v>26.39</v>
      </c>
      <c r="F148" s="9">
        <f t="shared" si="4"/>
        <v>13960.31</v>
      </c>
      <c r="G148" s="9" t="s">
        <v>179</v>
      </c>
      <c r="H148" s="9" t="s">
        <v>180</v>
      </c>
      <c r="I148" s="11" t="s">
        <v>12</v>
      </c>
      <c r="J148" s="12">
        <f t="shared" si="5"/>
        <v>0.05</v>
      </c>
    </row>
    <row r="149" spans="1:12" ht="45" x14ac:dyDescent="0.2">
      <c r="A149" s="6">
        <v>143</v>
      </c>
      <c r="B149" s="5" t="s">
        <v>155</v>
      </c>
      <c r="C149" s="5" t="s">
        <v>172</v>
      </c>
      <c r="D149" s="5">
        <v>75</v>
      </c>
      <c r="E149" s="9">
        <v>41.29</v>
      </c>
      <c r="F149" s="9">
        <f t="shared" si="4"/>
        <v>3096.75</v>
      </c>
      <c r="G149" s="9" t="s">
        <v>179</v>
      </c>
      <c r="H149" s="9" t="s">
        <v>180</v>
      </c>
      <c r="I149" s="11" t="s">
        <v>12</v>
      </c>
      <c r="J149" s="12">
        <f t="shared" si="5"/>
        <v>0.05</v>
      </c>
    </row>
    <row r="150" spans="1:12" ht="22.5" x14ac:dyDescent="0.2">
      <c r="A150" s="6">
        <v>144</v>
      </c>
      <c r="B150" s="5" t="s">
        <v>156</v>
      </c>
      <c r="C150" s="5" t="s">
        <v>172</v>
      </c>
      <c r="D150" s="5">
        <v>111</v>
      </c>
      <c r="E150" s="9">
        <v>4.1500000000000004</v>
      </c>
      <c r="F150" s="9">
        <f t="shared" si="4"/>
        <v>460.65000000000003</v>
      </c>
      <c r="G150" s="9" t="s">
        <v>179</v>
      </c>
      <c r="H150" s="9" t="s">
        <v>180</v>
      </c>
      <c r="I150" s="11" t="s">
        <v>12</v>
      </c>
      <c r="J150" s="12">
        <f t="shared" si="5"/>
        <v>0.01</v>
      </c>
    </row>
    <row r="151" spans="1:12" ht="22.5" x14ac:dyDescent="0.2">
      <c r="A151" s="6">
        <v>145</v>
      </c>
      <c r="B151" s="5" t="s">
        <v>157</v>
      </c>
      <c r="C151" s="5" t="s">
        <v>172</v>
      </c>
      <c r="D151" s="5">
        <v>96</v>
      </c>
      <c r="E151" s="9">
        <v>9.19</v>
      </c>
      <c r="F151" s="9">
        <f t="shared" si="4"/>
        <v>882.24</v>
      </c>
      <c r="G151" s="9" t="s">
        <v>179</v>
      </c>
      <c r="H151" s="9" t="s">
        <v>180</v>
      </c>
      <c r="I151" s="11" t="s">
        <v>12</v>
      </c>
      <c r="J151" s="12">
        <f t="shared" si="5"/>
        <v>0.02</v>
      </c>
    </row>
    <row r="152" spans="1:12" ht="22.5" x14ac:dyDescent="0.2">
      <c r="A152" s="6">
        <v>146</v>
      </c>
      <c r="B152" s="5" t="s">
        <v>158</v>
      </c>
      <c r="C152" s="5" t="s">
        <v>173</v>
      </c>
      <c r="D152" s="5">
        <v>170</v>
      </c>
      <c r="E152" s="9">
        <v>30.82</v>
      </c>
      <c r="F152" s="9">
        <f t="shared" si="4"/>
        <v>5239.3999999999996</v>
      </c>
      <c r="G152" s="9" t="s">
        <v>179</v>
      </c>
      <c r="H152" s="9" t="s">
        <v>180</v>
      </c>
      <c r="I152" s="11" t="s">
        <v>12</v>
      </c>
      <c r="J152" s="12">
        <f t="shared" si="5"/>
        <v>0.05</v>
      </c>
    </row>
    <row r="153" spans="1:12" ht="22.5" x14ac:dyDescent="0.2">
      <c r="A153" s="6">
        <v>147</v>
      </c>
      <c r="B153" s="5" t="s">
        <v>159</v>
      </c>
      <c r="C153" s="5" t="s">
        <v>172</v>
      </c>
      <c r="D153" s="5">
        <v>534</v>
      </c>
      <c r="E153" s="9">
        <v>0.48</v>
      </c>
      <c r="F153" s="9">
        <f t="shared" si="4"/>
        <v>256.32</v>
      </c>
      <c r="G153" s="9" t="s">
        <v>179</v>
      </c>
      <c r="H153" s="9" t="s">
        <v>180</v>
      </c>
      <c r="I153" s="11" t="s">
        <v>12</v>
      </c>
      <c r="J153" s="12">
        <f t="shared" si="5"/>
        <v>0.01</v>
      </c>
    </row>
    <row r="154" spans="1:12" ht="45" x14ac:dyDescent="0.2">
      <c r="A154" s="6">
        <v>148</v>
      </c>
      <c r="B154" s="5" t="s">
        <v>160</v>
      </c>
      <c r="C154" s="5" t="s">
        <v>172</v>
      </c>
      <c r="D154" s="5">
        <v>751</v>
      </c>
      <c r="E154" s="9">
        <v>12.23</v>
      </c>
      <c r="F154" s="9">
        <f t="shared" si="4"/>
        <v>9184.73</v>
      </c>
      <c r="G154" s="9" t="s">
        <v>179</v>
      </c>
      <c r="H154" s="9" t="s">
        <v>180</v>
      </c>
      <c r="I154" s="11" t="s">
        <v>12</v>
      </c>
      <c r="J154" s="12">
        <f t="shared" si="5"/>
        <v>0.03</v>
      </c>
    </row>
    <row r="155" spans="1:12" ht="45" x14ac:dyDescent="0.2">
      <c r="A155" s="6">
        <v>149</v>
      </c>
      <c r="B155" s="5" t="s">
        <v>161</v>
      </c>
      <c r="C155" s="5" t="s">
        <v>172</v>
      </c>
      <c r="D155" s="5">
        <v>433</v>
      </c>
      <c r="E155" s="9">
        <v>18.96</v>
      </c>
      <c r="F155" s="9">
        <f t="shared" si="4"/>
        <v>8209.68</v>
      </c>
      <c r="G155" s="9" t="s">
        <v>179</v>
      </c>
      <c r="H155" s="9" t="s">
        <v>180</v>
      </c>
      <c r="I155" s="11" t="s">
        <v>12</v>
      </c>
      <c r="J155" s="12">
        <f t="shared" si="5"/>
        <v>0.03</v>
      </c>
    </row>
    <row r="156" spans="1:12" ht="45" x14ac:dyDescent="0.2">
      <c r="A156" s="6">
        <v>150</v>
      </c>
      <c r="B156" s="5" t="s">
        <v>162</v>
      </c>
      <c r="C156" s="5" t="s">
        <v>172</v>
      </c>
      <c r="D156" s="5">
        <v>863</v>
      </c>
      <c r="E156" s="9">
        <v>21.8</v>
      </c>
      <c r="F156" s="9">
        <f t="shared" si="4"/>
        <v>18813.400000000001</v>
      </c>
      <c r="G156" s="9" t="s">
        <v>179</v>
      </c>
      <c r="H156" s="9" t="s">
        <v>180</v>
      </c>
      <c r="I156" s="11" t="s">
        <v>12</v>
      </c>
      <c r="J156" s="12">
        <f t="shared" si="5"/>
        <v>0.05</v>
      </c>
    </row>
    <row r="157" spans="1:12" ht="33.75" x14ac:dyDescent="0.2">
      <c r="A157" s="6">
        <v>151</v>
      </c>
      <c r="B157" s="5" t="s">
        <v>163</v>
      </c>
      <c r="C157" s="5" t="s">
        <v>172</v>
      </c>
      <c r="D157" s="5">
        <v>186</v>
      </c>
      <c r="E157" s="9">
        <v>10.51</v>
      </c>
      <c r="F157" s="9">
        <f t="shared" si="4"/>
        <v>1954.86</v>
      </c>
      <c r="G157" s="9" t="s">
        <v>179</v>
      </c>
      <c r="H157" s="9" t="s">
        <v>180</v>
      </c>
      <c r="I157" s="11" t="s">
        <v>12</v>
      </c>
      <c r="J157" s="12">
        <f t="shared" si="5"/>
        <v>0.03</v>
      </c>
    </row>
    <row r="158" spans="1:12" ht="33.75" x14ac:dyDescent="0.2">
      <c r="A158" s="6">
        <v>152</v>
      </c>
      <c r="B158" s="5" t="s">
        <v>164</v>
      </c>
      <c r="C158" s="5" t="s">
        <v>172</v>
      </c>
      <c r="D158" s="5">
        <v>313</v>
      </c>
      <c r="E158" s="9">
        <v>12.59</v>
      </c>
      <c r="F158" s="9">
        <f t="shared" si="4"/>
        <v>3940.67</v>
      </c>
      <c r="G158" s="9" t="s">
        <v>179</v>
      </c>
      <c r="H158" s="9" t="s">
        <v>180</v>
      </c>
      <c r="I158" s="11" t="s">
        <v>12</v>
      </c>
      <c r="J158" s="12">
        <f t="shared" si="5"/>
        <v>0.03</v>
      </c>
    </row>
    <row r="159" spans="1:12" ht="22.5" x14ac:dyDescent="0.25">
      <c r="A159" s="6">
        <v>153</v>
      </c>
      <c r="B159" s="5" t="s">
        <v>165</v>
      </c>
      <c r="C159" s="5" t="s">
        <v>172</v>
      </c>
      <c r="D159" s="5">
        <v>170</v>
      </c>
      <c r="E159" s="9">
        <v>25.53</v>
      </c>
      <c r="F159" s="9">
        <f t="shared" si="4"/>
        <v>4340.1000000000004</v>
      </c>
      <c r="G159" s="9" t="s">
        <v>179</v>
      </c>
      <c r="H159" s="9" t="s">
        <v>180</v>
      </c>
      <c r="I159" s="11" t="s">
        <v>12</v>
      </c>
      <c r="J159" s="12">
        <f t="shared" si="5"/>
        <v>0.05</v>
      </c>
      <c r="K159" s="14"/>
    </row>
    <row r="160" spans="1:12" ht="22.5" x14ac:dyDescent="0.2">
      <c r="A160" s="6">
        <v>154</v>
      </c>
      <c r="B160" s="5" t="s">
        <v>166</v>
      </c>
      <c r="C160" s="5" t="s">
        <v>172</v>
      </c>
      <c r="D160" s="5">
        <v>150</v>
      </c>
      <c r="E160" s="9">
        <v>11.18</v>
      </c>
      <c r="F160" s="9">
        <f t="shared" si="4"/>
        <v>1677</v>
      </c>
      <c r="G160" s="9" t="s">
        <v>179</v>
      </c>
      <c r="H160" s="9" t="s">
        <v>180</v>
      </c>
      <c r="I160" s="11" t="s">
        <v>12</v>
      </c>
      <c r="J160" s="12">
        <f t="shared" si="5"/>
        <v>0.03</v>
      </c>
      <c r="L160" s="15"/>
    </row>
    <row r="161" spans="1:12" ht="22.5" x14ac:dyDescent="0.25">
      <c r="A161" s="6">
        <v>155</v>
      </c>
      <c r="B161" s="5" t="s">
        <v>167</v>
      </c>
      <c r="C161" s="5" t="s">
        <v>172</v>
      </c>
      <c r="D161" s="5">
        <v>160</v>
      </c>
      <c r="E161" s="9">
        <v>15.89</v>
      </c>
      <c r="F161" s="9">
        <f t="shared" si="4"/>
        <v>2542.4</v>
      </c>
      <c r="G161" s="9" t="s">
        <v>179</v>
      </c>
      <c r="H161" s="9" t="s">
        <v>180</v>
      </c>
      <c r="I161" s="11" t="s">
        <v>12</v>
      </c>
      <c r="J161" s="12">
        <f t="shared" si="5"/>
        <v>0.03</v>
      </c>
      <c r="K161" s="14"/>
    </row>
    <row r="162" spans="1:12" ht="22.5" x14ac:dyDescent="0.2">
      <c r="A162" s="6">
        <v>156</v>
      </c>
      <c r="B162" s="5" t="s">
        <v>168</v>
      </c>
      <c r="C162" s="5" t="s">
        <v>172</v>
      </c>
      <c r="D162" s="5">
        <v>305</v>
      </c>
      <c r="E162" s="9">
        <v>10.69</v>
      </c>
      <c r="F162" s="9">
        <f t="shared" si="4"/>
        <v>3260.45</v>
      </c>
      <c r="G162" s="9" t="s">
        <v>179</v>
      </c>
      <c r="H162" s="9" t="s">
        <v>180</v>
      </c>
      <c r="I162" s="11" t="s">
        <v>12</v>
      </c>
      <c r="J162" s="12">
        <f t="shared" si="5"/>
        <v>0.03</v>
      </c>
    </row>
    <row r="163" spans="1:12" ht="45" x14ac:dyDescent="0.25">
      <c r="A163" s="6">
        <v>157</v>
      </c>
      <c r="B163" s="5" t="s">
        <v>169</v>
      </c>
      <c r="C163" s="5" t="s">
        <v>172</v>
      </c>
      <c r="D163" s="5">
        <v>190</v>
      </c>
      <c r="E163" s="9">
        <v>13.21</v>
      </c>
      <c r="F163" s="9">
        <f t="shared" si="4"/>
        <v>2509.9</v>
      </c>
      <c r="G163" s="9" t="s">
        <v>179</v>
      </c>
      <c r="H163" s="9" t="s">
        <v>180</v>
      </c>
      <c r="I163" s="11" t="s">
        <v>12</v>
      </c>
      <c r="J163" s="12">
        <f t="shared" si="5"/>
        <v>0.03</v>
      </c>
      <c r="K163" s="14"/>
      <c r="L163" s="15"/>
    </row>
    <row r="164" spans="1:12" x14ac:dyDescent="0.2">
      <c r="A164" s="6">
        <v>158</v>
      </c>
      <c r="B164" s="5" t="s">
        <v>170</v>
      </c>
      <c r="C164" s="5" t="s">
        <v>174</v>
      </c>
      <c r="D164" s="5">
        <v>71</v>
      </c>
      <c r="E164" s="9">
        <v>12.78</v>
      </c>
      <c r="F164" s="9">
        <f t="shared" si="4"/>
        <v>907.38</v>
      </c>
      <c r="G164" s="9" t="s">
        <v>179</v>
      </c>
      <c r="H164" s="9" t="s">
        <v>180</v>
      </c>
      <c r="I164" s="11" t="s">
        <v>12</v>
      </c>
      <c r="J164" s="12">
        <f t="shared" si="5"/>
        <v>0.03</v>
      </c>
    </row>
    <row r="165" spans="1:12" ht="22.5" x14ac:dyDescent="0.2">
      <c r="A165" s="6">
        <v>159</v>
      </c>
      <c r="B165" s="5" t="s">
        <v>171</v>
      </c>
      <c r="C165" s="5" t="s">
        <v>172</v>
      </c>
      <c r="D165" s="5">
        <v>40</v>
      </c>
      <c r="E165" s="9">
        <v>3.63</v>
      </c>
      <c r="F165" s="9">
        <f t="shared" si="4"/>
        <v>145.19999999999999</v>
      </c>
      <c r="G165" s="9" t="s">
        <v>179</v>
      </c>
      <c r="H165" s="9" t="s">
        <v>180</v>
      </c>
      <c r="I165" s="11" t="s">
        <v>12</v>
      </c>
      <c r="J165" s="12">
        <f t="shared" si="5"/>
        <v>0.01</v>
      </c>
    </row>
    <row r="166" spans="1:12" ht="22.5" x14ac:dyDescent="0.2">
      <c r="E166" s="8" t="s">
        <v>181</v>
      </c>
      <c r="F166" s="13">
        <f>SUM(F7:F165)</f>
        <v>2840549.8800000004</v>
      </c>
    </row>
  </sheetData>
  <mergeCells count="4">
    <mergeCell ref="A1:J1"/>
    <mergeCell ref="A2:J2"/>
    <mergeCell ref="A4:J4"/>
    <mergeCell ref="A3:J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XX/2021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2021-05-12T15:22:31Z</cp:lastPrinted>
  <dcterms:created xsi:type="dcterms:W3CDTF">2019-07-30T23:05:19Z</dcterms:created>
  <dcterms:modified xsi:type="dcterms:W3CDTF">2021-06-21T19:35:38Z</dcterms:modified>
</cp:coreProperties>
</file>