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050"/>
  </bookViews>
  <sheets>
    <sheet name="Formcao de Custos" sheetId="1" r:id="rId1"/>
  </sheets>
  <definedNames>
    <definedName name="_xlnm._FilterDatabase" localSheetId="0" hidden="1">'Formcao de Custos'!#REF!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/>
  <c r="I49" s="1"/>
  <c r="H7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H17"/>
  <c r="I17" s="1"/>
  <c r="H18"/>
  <c r="I18" s="1"/>
  <c r="H19"/>
  <c r="H20"/>
  <c r="I20" s="1"/>
  <c r="H21"/>
  <c r="I21" s="1"/>
  <c r="H22"/>
  <c r="I22" s="1"/>
  <c r="H23"/>
  <c r="I23" s="1"/>
  <c r="H24"/>
  <c r="H25"/>
  <c r="I25" s="1"/>
  <c r="H26"/>
  <c r="I26" s="1"/>
  <c r="H27"/>
  <c r="I27" s="1"/>
  <c r="H28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H50"/>
  <c r="I50" s="1"/>
  <c r="H6"/>
  <c r="I6" s="1"/>
  <c r="I7"/>
  <c r="I16"/>
  <c r="I19"/>
  <c r="I24"/>
  <c r="I28"/>
  <c r="I48"/>
  <c r="F51"/>
  <c r="H51" l="1"/>
  <c r="I51"/>
</calcChain>
</file>

<file path=xl/sharedStrings.xml><?xml version="1.0" encoding="utf-8"?>
<sst xmlns="http://schemas.openxmlformats.org/spreadsheetml/2006/main" count="168" uniqueCount="105">
  <si>
    <t>PRÓ-REITORIA DE ADMINISTRAÇÃO</t>
  </si>
  <si>
    <t>COORDENAÇÃO DE CONTRATOS</t>
  </si>
  <si>
    <t>LOCAL</t>
  </si>
  <si>
    <t>TIPO</t>
  </si>
  <si>
    <t>QUANTIDADE</t>
  </si>
  <si>
    <t>VALOR TOTAL (12MESES)</t>
  </si>
  <si>
    <t>ENDEREÇO</t>
  </si>
  <si>
    <t>Prédio Principal: 8 andares</t>
  </si>
  <si>
    <t>EDUFF</t>
  </si>
  <si>
    <t>Facu. Administração (antiga matematica)</t>
  </si>
  <si>
    <t>Núcleo de Animais de Laboratório - NAL</t>
  </si>
  <si>
    <t>Faculdades de Nutrição e Administração</t>
  </si>
  <si>
    <t>Faculdade de Odontologia</t>
  </si>
  <si>
    <t>Instituto de Biologia Bloco Principal</t>
  </si>
  <si>
    <t>Bloco D - Faculdade de Educação</t>
  </si>
  <si>
    <t>Bloco E - Escola de Serviço Social</t>
  </si>
  <si>
    <t>Bloco N - Instituto de Ciências Humanas e Filosofia - ICHF</t>
  </si>
  <si>
    <t>Bloco O - Instituto de Ciências Humanas e Filosofia - ICHF</t>
  </si>
  <si>
    <t>Bloco B - Instituto de Letras</t>
  </si>
  <si>
    <t>Bloco C - Instituto de Letras</t>
  </si>
  <si>
    <t>Instituto de Geociências</t>
  </si>
  <si>
    <t>Bloco D  - Escola de Engenharia - Niterói</t>
  </si>
  <si>
    <t>Bloco  E - Escola de Engenharia Niterói</t>
  </si>
  <si>
    <t>Instituto de Artes e Comunicação Social - IACS</t>
  </si>
  <si>
    <t>Escola de Enfermagem</t>
  </si>
  <si>
    <t>Faculdade de Direito</t>
  </si>
  <si>
    <t>Faculdade de Direito II</t>
  </si>
  <si>
    <t>Faculdade de Farmácia</t>
  </si>
  <si>
    <t>Bloco A - UFASA PROGRAD Gragoatá</t>
  </si>
  <si>
    <t>Bloco H - UFFASA PROGRAD - Praia Vermelha</t>
  </si>
  <si>
    <t>Escola de Engenharia Industrial e Metalúrgica de Volta Redonda</t>
  </si>
  <si>
    <t>Pólo Campos Goytacazes (incluindo SPA)</t>
  </si>
  <si>
    <t>Hospital Veterinário - HUVET</t>
  </si>
  <si>
    <t>Instituto de Ciências Humanas  e Sociais de VR</t>
  </si>
  <si>
    <t>Instituto de Ciências Exatas de VR</t>
  </si>
  <si>
    <t>Rua Miguel de Frias, 9 - Icaraí - Niterói - RJ</t>
  </si>
  <si>
    <t>Av. Visconde do Rio Branco s/n.º, bairro Centro, Niterói - RJ</t>
  </si>
  <si>
    <t xml:space="preserve">Rua Professor Hernani Mello, 101 São Domingos Niterói – RJ </t>
  </si>
  <si>
    <t>R. Alexandre Moura, 8 - São Domingos, Niterói - RJ, 24210-200</t>
  </si>
  <si>
    <t>Rua Passo da Pátria, n.º 156, bairro São Domingos, Niterói - RJ</t>
  </si>
  <si>
    <t>Rua Lara Vilela, 126 - São Domingos, Niterói - RJ</t>
  </si>
  <si>
    <t>Rua Dr. Celestino,78- Centro, Niterói - RJ</t>
  </si>
  <si>
    <t>Rua Presidente Pedreira,62 - Ingá, Niterói - RJ</t>
  </si>
  <si>
    <t>Rua Tiradentes, 17 - Ingá, Niterói - RJ</t>
  </si>
  <si>
    <t>Rua Mário Viana. 523 - Santa Rosa, Niterói - RJ</t>
  </si>
  <si>
    <t>Av. dos Trabalhadores, 420 - Volta Redonda - RJ</t>
  </si>
  <si>
    <t>Rua José do Patrocínio, 71 - Campos dos Goytacazes - RJ</t>
  </si>
  <si>
    <t>Rua Desembargador Ellys Hermidyo Figueira 783 - Aterrado - Volta Redonda</t>
  </si>
  <si>
    <t>DESCRIÇÃO</t>
  </si>
  <si>
    <t>Elevador</t>
  </si>
  <si>
    <t>Plataforma</t>
  </si>
  <si>
    <t>Monta-Carga</t>
  </si>
  <si>
    <t>Refeitório</t>
  </si>
  <si>
    <t>Biblioteca Central do Gragoatá (BCG)</t>
  </si>
  <si>
    <t>Inst. Biomédico - Bloco A</t>
  </si>
  <si>
    <t>Instituto de Física - Bloco F</t>
  </si>
  <si>
    <t xml:space="preserve">Rua Comandante Ari Parreiras, Vital Brazil, Niterói, RJ </t>
  </si>
  <si>
    <t>PRÉDIO</t>
  </si>
  <si>
    <t>REITORIA</t>
  </si>
  <si>
    <t>VALONGUINHO</t>
  </si>
  <si>
    <t>GRAGOATÁ</t>
  </si>
  <si>
    <t>PRAIA VERMELHA</t>
  </si>
  <si>
    <t>ISOLADAS NIT</t>
  </si>
  <si>
    <t>VALOR MENSAL UNITÁRIO</t>
  </si>
  <si>
    <t>VALOR MENSAL TOTAL</t>
  </si>
  <si>
    <t xml:space="preserve">VALOR TOTAL CONSOLIDADO </t>
  </si>
  <si>
    <r>
      <t>ThyssenKrupp</t>
    </r>
    <r>
      <rPr>
        <sz val="11"/>
        <color theme="1"/>
        <rFont val="Calibri"/>
        <family val="2"/>
        <scheme val="minor"/>
      </rPr>
      <t xml:space="preserve">, capacidade de </t>
    </r>
    <r>
      <rPr>
        <b/>
        <sz val="11"/>
        <color theme="1"/>
        <rFont val="Calibri"/>
        <family val="2"/>
        <scheme val="minor"/>
      </rPr>
      <t>04 (quatro)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08 (oito) paradas, </t>
    </r>
    <r>
      <rPr>
        <sz val="11"/>
        <color theme="1"/>
        <rFont val="Calibri"/>
        <family val="2"/>
        <scheme val="minor"/>
      </rPr>
      <t>potência do motor 6 CV.</t>
    </r>
  </si>
  <si>
    <r>
      <t>ThyssenKrupp</t>
    </r>
    <r>
      <rPr>
        <sz val="11"/>
        <color theme="1"/>
        <rFont val="Calibri"/>
        <family val="2"/>
        <scheme val="minor"/>
      </rPr>
      <t xml:space="preserve">, capacidade de </t>
    </r>
    <r>
      <rPr>
        <b/>
        <sz val="11"/>
        <color theme="1"/>
        <rFont val="Calibri"/>
        <family val="2"/>
        <scheme val="minor"/>
      </rPr>
      <t>06 (seis)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08 (oito) paradas, </t>
    </r>
    <r>
      <rPr>
        <sz val="11"/>
        <color theme="1"/>
        <rFont val="Calibri"/>
        <family val="2"/>
        <scheme val="minor"/>
      </rPr>
      <t>potência do motor 15 CV.</t>
    </r>
  </si>
  <si>
    <r>
      <t>Montele</t>
    </r>
    <r>
      <rPr>
        <sz val="11"/>
        <color theme="1"/>
        <rFont val="Calibri"/>
        <family val="2"/>
        <scheme val="minor"/>
      </rPr>
      <t xml:space="preserve">, PL-200, capacidade de </t>
    </r>
    <r>
      <rPr>
        <b/>
        <sz val="11"/>
        <color theme="1"/>
        <rFont val="Calibri"/>
        <family val="2"/>
        <scheme val="minor"/>
      </rPr>
      <t>02 (dois)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02 (duas) paradas </t>
    </r>
  </si>
  <si>
    <r>
      <t>Montele</t>
    </r>
    <r>
      <rPr>
        <sz val="11"/>
        <color theme="1"/>
        <rFont val="Calibri"/>
        <family val="2"/>
        <scheme val="minor"/>
      </rPr>
      <t xml:space="preserve">, MC-1000, com </t>
    </r>
    <r>
      <rPr>
        <b/>
        <sz val="11"/>
        <color theme="1"/>
        <rFont val="Calibri"/>
        <family val="2"/>
        <scheme val="minor"/>
      </rPr>
      <t>02 (dois) acessos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02 (duas) paradas </t>
    </r>
  </si>
  <si>
    <r>
      <t>ThyssenKrupp</t>
    </r>
    <r>
      <rPr>
        <sz val="11"/>
        <color theme="1"/>
        <rFont val="Calibri"/>
        <family val="2"/>
        <scheme val="minor"/>
      </rPr>
      <t xml:space="preserve">, 2 HP, carga 50 kg, com </t>
    </r>
    <r>
      <rPr>
        <b/>
        <sz val="11"/>
        <color theme="1"/>
        <rFont val="Calibri"/>
        <family val="2"/>
        <scheme val="minor"/>
      </rPr>
      <t>02 (duas) paradas</t>
    </r>
    <r>
      <rPr>
        <sz val="11"/>
        <color theme="1"/>
        <rFont val="Calibri"/>
        <family val="2"/>
        <scheme val="minor"/>
      </rPr>
      <t xml:space="preserve">. </t>
    </r>
  </si>
  <si>
    <r>
      <t>ThyssenKrupp</t>
    </r>
    <r>
      <rPr>
        <sz val="11"/>
        <color theme="1"/>
        <rFont val="Calibri"/>
        <family val="2"/>
        <scheme val="minor"/>
      </rPr>
      <t xml:space="preserve">, capacidade de </t>
    </r>
    <r>
      <rPr>
        <b/>
        <sz val="11"/>
        <color theme="1"/>
        <rFont val="Calibri"/>
        <family val="2"/>
        <scheme val="minor"/>
      </rPr>
      <t>02 (dois)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02 (duas) paradas</t>
    </r>
    <r>
      <rPr>
        <sz val="11"/>
        <color theme="1"/>
        <rFont val="Calibri"/>
        <family val="2"/>
        <scheme val="minor"/>
      </rPr>
      <t>, acionamento hidráulico</t>
    </r>
  </si>
  <si>
    <r>
      <t>ThyssenKrupp</t>
    </r>
    <r>
      <rPr>
        <sz val="11"/>
        <color theme="1"/>
        <rFont val="Calibri"/>
        <family val="2"/>
        <scheme val="minor"/>
      </rPr>
      <t xml:space="preserve">, 15 HP, tipo passageiro, destinação comercial, capacidade de </t>
    </r>
    <r>
      <rPr>
        <b/>
        <sz val="11"/>
        <color theme="1"/>
        <rFont val="Calibri"/>
        <family val="2"/>
        <scheme val="minor"/>
      </rPr>
      <t>08 (oito) passageiros com redução para 06 (seis)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07 (sete) paradas, </t>
    </r>
    <r>
      <rPr>
        <sz val="11"/>
        <color theme="1"/>
        <rFont val="Calibri"/>
        <family val="2"/>
        <scheme val="minor"/>
      </rPr>
      <t>velocidade 1,5 m/s, potência do motor 15 kW</t>
    </r>
  </si>
  <si>
    <r>
      <t>ThyssenKrupp</t>
    </r>
    <r>
      <rPr>
        <sz val="11"/>
        <color theme="1"/>
        <rFont val="Calibri"/>
        <family val="2"/>
        <scheme val="minor"/>
      </rPr>
      <t xml:space="preserve">, 1 HP, carga 100 kg, com </t>
    </r>
    <r>
      <rPr>
        <b/>
        <sz val="11"/>
        <color theme="1"/>
        <rFont val="Calibri"/>
        <family val="2"/>
        <scheme val="minor"/>
      </rPr>
      <t xml:space="preserve">02 (duas) paradas </t>
    </r>
  </si>
  <si>
    <r>
      <t>Atlas Schindler</t>
    </r>
    <r>
      <rPr>
        <sz val="11"/>
        <color theme="1"/>
        <rFont val="Calibri"/>
        <family val="2"/>
        <scheme val="minor"/>
      </rPr>
      <t xml:space="preserve">, modelo Neo Lift, comando Excel–VVVF, tipo passageiro, destinação comercial, capacidade de </t>
    </r>
    <r>
      <rPr>
        <b/>
        <sz val="11"/>
        <color theme="1"/>
        <rFont val="Calibri"/>
        <family val="2"/>
        <scheme val="minor"/>
      </rPr>
      <t>10 (dez)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08 (oito) paradas, </t>
    </r>
    <r>
      <rPr>
        <sz val="11"/>
        <color theme="1"/>
        <rFont val="Calibri"/>
        <family val="2"/>
        <scheme val="minor"/>
      </rPr>
      <t>velocidade 1,5 m/s, potência do motor 20CV</t>
    </r>
  </si>
  <si>
    <r>
      <t>ThyssenKrupp</t>
    </r>
    <r>
      <rPr>
        <sz val="11"/>
        <color theme="1"/>
        <rFont val="Calibri"/>
        <family val="2"/>
        <scheme val="minor"/>
      </rPr>
      <t xml:space="preserve">, 11 kW ou 15 HP, tipo passageiro, destinação comercial, capacidade de </t>
    </r>
    <r>
      <rPr>
        <b/>
        <sz val="11"/>
        <color theme="1"/>
        <rFont val="Calibri"/>
        <family val="2"/>
        <scheme val="minor"/>
      </rPr>
      <t>12 (doze)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04 (quatro) paradas, </t>
    </r>
    <r>
      <rPr>
        <sz val="11"/>
        <color theme="1"/>
        <rFont val="Calibri"/>
        <family val="2"/>
        <scheme val="minor"/>
      </rPr>
      <t>velocidade 1,25 m/s, potência do motor 10,2 kW</t>
    </r>
  </si>
  <si>
    <r>
      <t>ThyssenKrupp</t>
    </r>
    <r>
      <rPr>
        <sz val="11"/>
        <color theme="1"/>
        <rFont val="Calibri"/>
        <family val="2"/>
        <scheme val="minor"/>
      </rPr>
      <t xml:space="preserve">, 5 HP, tipo passageiro, destinação comercial, capacidade de </t>
    </r>
    <r>
      <rPr>
        <b/>
        <sz val="11"/>
        <color theme="1"/>
        <rFont val="Calibri"/>
        <family val="2"/>
        <scheme val="minor"/>
      </rPr>
      <t>05 (cinco)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05 (cinco) paradas, </t>
    </r>
    <r>
      <rPr>
        <sz val="11"/>
        <color theme="1"/>
        <rFont val="Calibri"/>
        <family val="2"/>
        <scheme val="minor"/>
      </rPr>
      <t>velocidade 1,025 m/s, potência do motor 6,15 kW</t>
    </r>
  </si>
  <si>
    <r>
      <t>ThyssenKrupp</t>
    </r>
    <r>
      <rPr>
        <sz val="11"/>
        <color theme="1"/>
        <rFont val="Calibri"/>
        <family val="2"/>
        <scheme val="minor"/>
      </rPr>
      <t xml:space="preserve">, modelo E122AA, tipo passageiro, destinação comercial, capacidade de </t>
    </r>
    <r>
      <rPr>
        <b/>
        <sz val="11"/>
        <color theme="1"/>
        <rFont val="Calibri"/>
        <family val="2"/>
        <scheme val="minor"/>
      </rPr>
      <t>12 (doze) passageiro</t>
    </r>
    <r>
      <rPr>
        <sz val="11"/>
        <color theme="1"/>
        <rFont val="Calibri"/>
        <family val="2"/>
        <scheme val="minor"/>
      </rPr>
      <t xml:space="preserve">s, com </t>
    </r>
    <r>
      <rPr>
        <b/>
        <sz val="11"/>
        <color theme="1"/>
        <rFont val="Calibri"/>
        <family val="2"/>
        <scheme val="minor"/>
      </rPr>
      <t>04 (quatro) paradas</t>
    </r>
    <r>
      <rPr>
        <sz val="11"/>
        <color theme="1"/>
        <rFont val="Calibri"/>
        <family val="2"/>
        <scheme val="minor"/>
      </rPr>
      <t>.</t>
    </r>
  </si>
  <si>
    <r>
      <t>ThyssenKrupp</t>
    </r>
    <r>
      <rPr>
        <sz val="11"/>
        <color theme="1"/>
        <rFont val="Calibri"/>
        <family val="2"/>
        <scheme val="minor"/>
      </rPr>
      <t xml:space="preserve">, 5 HP, tipo passageiro, destinação comercial, capacidade de </t>
    </r>
    <r>
      <rPr>
        <b/>
        <sz val="11"/>
        <color theme="1"/>
        <rFont val="Calibri"/>
        <family val="2"/>
        <scheme val="minor"/>
      </rPr>
      <t>03 (três)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03 (três) paradas, </t>
    </r>
    <r>
      <rPr>
        <sz val="11"/>
        <color theme="1"/>
        <rFont val="Calibri"/>
        <family val="2"/>
        <scheme val="minor"/>
      </rPr>
      <t>velocidade 1,025 m/s, potência do motor 6,15 kW</t>
    </r>
  </si>
  <si>
    <r>
      <t>ThyssenKrupp</t>
    </r>
    <r>
      <rPr>
        <sz val="11"/>
        <color theme="1"/>
        <rFont val="Calibri"/>
        <family val="2"/>
        <scheme val="minor"/>
      </rPr>
      <t xml:space="preserve">, 0,75 kW ou 1 HP, capacidade de </t>
    </r>
    <r>
      <rPr>
        <b/>
        <sz val="11"/>
        <color theme="1"/>
        <rFont val="Calibri"/>
        <family val="2"/>
        <scheme val="minor"/>
      </rPr>
      <t>01 (um) passageiro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02 (duas) paradas</t>
    </r>
  </si>
  <si>
    <r>
      <t xml:space="preserve">ThyssenKrupp, linha Frequencedyne,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 xml:space="preserve">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m/s, potência do motor 20 CV, abertura central.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</si>
  <si>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Alpha,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 xml:space="preserve"> 1.350 kg, com 05 (cinco) paradas, velocidade 1,5 m/s, potência do motor 25 CV, abertura central.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</si>
  <si>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Alpha,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 xml:space="preserve">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m/s, potência do motor 25 CV, abertura central.</t>
    </r>
  </si>
  <si>
    <r>
      <t>Elevator</t>
    </r>
    <r>
      <rPr>
        <sz val="11"/>
        <color theme="1"/>
        <rFont val="Calibri"/>
        <family val="2"/>
        <scheme val="minor"/>
      </rPr>
      <t xml:space="preserve">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 xml:space="preserve">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m/s, potência do motor 20 CV, abertura central.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</si>
  <si>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Alpha, tipo passageiro, destinação comercial, capacidade de </t>
    </r>
    <r>
      <rPr>
        <b/>
        <sz val="11"/>
        <color theme="1"/>
        <rFont val="Calibri"/>
        <family val="2"/>
        <scheme val="minor"/>
      </rPr>
      <t>18 (dezoito) passageiro</t>
    </r>
    <r>
      <rPr>
        <sz val="11"/>
        <color theme="1"/>
        <rFont val="Calibri"/>
        <family val="2"/>
        <scheme val="minor"/>
      </rPr>
      <t xml:space="preserve">s 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m/s, potência do motor 25 CV, abertura central.</t>
    </r>
  </si>
  <si>
    <r>
      <t>ThyssenKrupp</t>
    </r>
    <r>
      <rPr>
        <sz val="11"/>
        <color theme="1"/>
        <rFont val="Calibri"/>
        <family val="2"/>
        <scheme val="minor"/>
      </rPr>
      <t xml:space="preserve">, E50RP, carga 50 kg, com </t>
    </r>
    <r>
      <rPr>
        <b/>
        <sz val="11"/>
        <color theme="1"/>
        <rFont val="Calibri"/>
        <family val="2"/>
        <scheme val="minor"/>
      </rPr>
      <t>02 (duas) paradas</t>
    </r>
    <r>
      <rPr>
        <sz val="11"/>
        <color theme="1"/>
        <rFont val="Calibri"/>
        <family val="2"/>
        <scheme val="minor"/>
      </rPr>
      <t>.</t>
    </r>
  </si>
  <si>
    <r>
      <t>ThyssenKrupp</t>
    </r>
    <r>
      <rPr>
        <sz val="11"/>
        <color theme="1"/>
        <rFont val="Calibri"/>
        <family val="2"/>
        <scheme val="minor"/>
      </rPr>
      <t xml:space="preserve">, 20 kW, tipo passageiro, destinação comercial, capacidade de </t>
    </r>
    <r>
      <rPr>
        <b/>
        <sz val="11"/>
        <color theme="1"/>
        <rFont val="Calibri"/>
        <family val="2"/>
        <scheme val="minor"/>
      </rPr>
      <t>18 (dezoito) passageiro</t>
    </r>
    <r>
      <rPr>
        <sz val="11"/>
        <color theme="1"/>
        <rFont val="Calibri"/>
        <family val="2"/>
        <scheme val="minor"/>
      </rPr>
      <t xml:space="preserve">s 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m/2, potência do motor 20 kW, abertura central.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</si>
  <si>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Alpha,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08 (oito) passageiros </t>
    </r>
    <r>
      <rPr>
        <sz val="11"/>
        <color theme="1"/>
        <rFont val="Calibri"/>
        <family val="2"/>
        <scheme val="minor"/>
      </rPr>
      <t xml:space="preserve">ou 1.190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2,0 m/s, potência do motor 30 CV.</t>
    </r>
  </si>
  <si>
    <r>
      <t>Atlas Schindler</t>
    </r>
    <r>
      <rPr>
        <sz val="11"/>
        <color theme="1"/>
        <rFont val="Calibri"/>
        <family val="2"/>
        <scheme val="minor"/>
      </rPr>
      <t xml:space="preserve">, modelo CC,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08 (oito) passageiros </t>
    </r>
    <r>
      <rPr>
        <sz val="11"/>
        <color theme="1"/>
        <rFont val="Calibri"/>
        <family val="2"/>
        <scheme val="minor"/>
      </rPr>
      <t xml:space="preserve">ou 1.190 kg, com </t>
    </r>
    <r>
      <rPr>
        <b/>
        <sz val="11"/>
        <color theme="1"/>
        <rFont val="Calibri"/>
        <family val="2"/>
        <scheme val="minor"/>
      </rPr>
      <t>04 (quatro) paradas</t>
    </r>
    <r>
      <rPr>
        <sz val="11"/>
        <color theme="1"/>
        <rFont val="Calibri"/>
        <family val="2"/>
        <scheme val="minor"/>
      </rPr>
      <t>, velocidade 1,0 m/s, potência do motor 15 CV.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</si>
  <si>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Alpha,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 xml:space="preserve">ou 1.350 kg, com </t>
    </r>
    <r>
      <rPr>
        <b/>
        <sz val="11"/>
        <color theme="1"/>
        <rFont val="Calibri"/>
        <family val="2"/>
        <scheme val="minor"/>
      </rPr>
      <t>07 (sete) paradas</t>
    </r>
    <r>
      <rPr>
        <sz val="11"/>
        <color theme="1"/>
        <rFont val="Calibri"/>
        <family val="2"/>
        <scheme val="minor"/>
      </rPr>
      <t>, velocidade 1,5 m/s, potência do motor 25 CV, abertura central.</t>
    </r>
  </si>
  <si>
    <r>
      <t>ThyssenKrupp</t>
    </r>
    <r>
      <rPr>
        <sz val="11"/>
        <color theme="1"/>
        <rFont val="Calibri"/>
        <family val="2"/>
        <scheme val="minor"/>
      </rPr>
      <t xml:space="preserve">, linha Frequencedyne, tipo passageiro, destinação comercial, capacidade de </t>
    </r>
    <r>
      <rPr>
        <b/>
        <sz val="11"/>
        <color theme="1"/>
        <rFont val="Calibri"/>
        <family val="2"/>
        <scheme val="minor"/>
      </rPr>
      <t xml:space="preserve">18 (dezoito) passageiros </t>
    </r>
    <r>
      <rPr>
        <sz val="11"/>
        <color theme="1"/>
        <rFont val="Calibri"/>
        <family val="2"/>
        <scheme val="minor"/>
      </rPr>
      <t xml:space="preserve">ou 1.350 kg, com </t>
    </r>
    <r>
      <rPr>
        <b/>
        <sz val="11"/>
        <color theme="1"/>
        <rFont val="Calibri"/>
        <family val="2"/>
        <scheme val="minor"/>
      </rPr>
      <t>05 (cinco) paradas</t>
    </r>
    <r>
      <rPr>
        <sz val="11"/>
        <color theme="1"/>
        <rFont val="Calibri"/>
        <family val="2"/>
        <scheme val="minor"/>
      </rPr>
      <t>, velocidade 1,5 m/s, potência do motor 20 CV, abertura central.</t>
    </r>
  </si>
  <si>
    <r>
      <t>ThyssenKrupp</t>
    </r>
    <r>
      <rPr>
        <sz val="11"/>
        <color theme="1"/>
        <rFont val="Calibri"/>
        <family val="2"/>
        <scheme val="minor"/>
      </rPr>
      <t xml:space="preserve">, capacidade de </t>
    </r>
    <r>
      <rPr>
        <b/>
        <sz val="11"/>
        <color theme="1"/>
        <rFont val="Calibri"/>
        <family val="2"/>
        <scheme val="minor"/>
      </rPr>
      <t>02 (dois)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 xml:space="preserve">02 (duas) paradas, </t>
    </r>
    <r>
      <rPr>
        <sz val="11"/>
        <color theme="1"/>
        <rFont val="Calibri"/>
        <family val="2"/>
        <scheme val="minor"/>
      </rPr>
      <t>acionamento hidráulico</t>
    </r>
  </si>
  <si>
    <r>
      <t>Serv-Kin</t>
    </r>
    <r>
      <rPr>
        <sz val="11"/>
        <color theme="1"/>
        <rFont val="Calibri"/>
        <family val="2"/>
        <scheme val="minor"/>
      </rPr>
      <t xml:space="preserve">, 9 HP, tipo passageiro, destinação comercial, capacidade de </t>
    </r>
    <r>
      <rPr>
        <b/>
        <sz val="11"/>
        <color theme="1"/>
        <rFont val="Calibri"/>
        <family val="2"/>
        <scheme val="minor"/>
      </rPr>
      <t>06 (seis)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06 (seis) paradas</t>
    </r>
    <r>
      <rPr>
        <sz val="11"/>
        <color theme="1"/>
        <rFont val="Calibri"/>
        <family val="2"/>
        <scheme val="minor"/>
      </rPr>
      <t>.</t>
    </r>
  </si>
  <si>
    <r>
      <t>Montele</t>
    </r>
    <r>
      <rPr>
        <sz val="11"/>
        <color theme="1"/>
        <rFont val="Calibri"/>
        <family val="2"/>
        <scheme val="minor"/>
      </rPr>
      <t xml:space="preserve">, PL-200, capacidade de </t>
    </r>
    <r>
      <rPr>
        <b/>
        <sz val="11"/>
        <color theme="1"/>
        <rFont val="Calibri"/>
        <family val="2"/>
        <scheme val="minor"/>
      </rPr>
      <t>02 (dois)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02 (duas) paradas</t>
    </r>
  </si>
  <si>
    <r>
      <t>ThyssenKrupp</t>
    </r>
    <r>
      <rPr>
        <sz val="11"/>
        <color theme="1"/>
        <rFont val="Calibri"/>
        <family val="2"/>
        <scheme val="minor"/>
      </rPr>
      <t xml:space="preserve">, 7,3 kW ou 10 HP, tipo passageiro, destinação comercial, capacidade de </t>
    </r>
    <r>
      <rPr>
        <b/>
        <sz val="11"/>
        <color theme="1"/>
        <rFont val="Calibri"/>
        <family val="2"/>
        <scheme val="minor"/>
      </rPr>
      <t>05 (cinco)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04 (quatro) paradas</t>
    </r>
    <r>
      <rPr>
        <sz val="11"/>
        <color theme="1"/>
        <rFont val="Calibri"/>
        <family val="2"/>
        <scheme val="minor"/>
      </rPr>
      <t>, potência do motor 10 CV.</t>
    </r>
  </si>
  <si>
    <r>
      <t>Sito</t>
    </r>
    <r>
      <rPr>
        <sz val="11"/>
        <color theme="1"/>
        <rFont val="Calibri"/>
        <family val="2"/>
        <scheme val="minor"/>
      </rPr>
      <t xml:space="preserve">, capacidade 100 kg, com </t>
    </r>
    <r>
      <rPr>
        <b/>
        <sz val="11"/>
        <color theme="1"/>
        <rFont val="Calibri"/>
        <family val="2"/>
        <scheme val="minor"/>
      </rPr>
      <t>02 (duas) paradas</t>
    </r>
  </si>
  <si>
    <r>
      <t>Montele</t>
    </r>
    <r>
      <rPr>
        <sz val="11"/>
        <color theme="1"/>
        <rFont val="Calibri"/>
        <family val="2"/>
        <scheme val="minor"/>
      </rPr>
      <t xml:space="preserve">, EL-200, tipo passageiro, destinação comercial, capacidade de </t>
    </r>
    <r>
      <rPr>
        <b/>
        <sz val="11"/>
        <color theme="1"/>
        <rFont val="Calibri"/>
        <family val="2"/>
        <scheme val="minor"/>
      </rPr>
      <t>03 (três) passageiro</t>
    </r>
    <r>
      <rPr>
        <sz val="11"/>
        <color theme="1"/>
        <rFont val="Calibri"/>
        <family val="2"/>
        <scheme val="minor"/>
      </rPr>
      <t xml:space="preserve">s ou 275 kg, com </t>
    </r>
    <r>
      <rPr>
        <b/>
        <sz val="11"/>
        <color theme="1"/>
        <rFont val="Calibri"/>
        <family val="2"/>
        <scheme val="minor"/>
      </rPr>
      <t>03 (três) paradas</t>
    </r>
    <r>
      <rPr>
        <sz val="11"/>
        <color theme="1"/>
        <rFont val="Calibri"/>
        <family val="2"/>
        <scheme val="minor"/>
      </rPr>
      <t>, velocidade 0,4 m/s, potência do motor 2 CV.</t>
    </r>
  </si>
  <si>
    <r>
      <t>Atlas Schindler</t>
    </r>
    <r>
      <rPr>
        <sz val="11"/>
        <color theme="1"/>
        <rFont val="Calibri"/>
        <family val="2"/>
        <scheme val="minor"/>
      </rPr>
      <t xml:space="preserve">, linha Neo Lift, comando Excel-VVVF, tipo passageiro, destinação comercial, capacidade de </t>
    </r>
    <r>
      <rPr>
        <b/>
        <sz val="11"/>
        <color theme="1"/>
        <rFont val="Calibri"/>
        <family val="2"/>
        <scheme val="minor"/>
      </rPr>
      <t>12 (doze)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06 (seis) paradas</t>
    </r>
    <r>
      <rPr>
        <sz val="11"/>
        <color theme="1"/>
        <rFont val="Calibri"/>
        <family val="2"/>
        <scheme val="minor"/>
      </rPr>
      <t>.</t>
    </r>
  </si>
  <si>
    <r>
      <t>Atlas Schindler</t>
    </r>
    <r>
      <rPr>
        <sz val="11"/>
        <color theme="1"/>
        <rFont val="Calibri"/>
        <family val="2"/>
        <scheme val="minor"/>
      </rPr>
      <t xml:space="preserve">, tipo passageiro, destinação comercial, capacidade de </t>
    </r>
    <r>
      <rPr>
        <b/>
        <sz val="11"/>
        <color theme="1"/>
        <rFont val="Calibri"/>
        <family val="2"/>
        <scheme val="minor"/>
      </rPr>
      <t>08 (oito) passageiros</t>
    </r>
    <r>
      <rPr>
        <sz val="11"/>
        <color theme="1"/>
        <rFont val="Calibri"/>
        <family val="2"/>
        <scheme val="minor"/>
      </rPr>
      <t xml:space="preserve">, com </t>
    </r>
    <r>
      <rPr>
        <b/>
        <sz val="11"/>
        <color theme="1"/>
        <rFont val="Calibri"/>
        <family val="2"/>
        <scheme val="minor"/>
      </rPr>
      <t>04 (quatro) paradas</t>
    </r>
    <r>
      <rPr>
        <sz val="11"/>
        <color theme="1"/>
        <rFont val="Calibri"/>
        <family val="2"/>
        <scheme val="minor"/>
      </rPr>
      <t>.</t>
    </r>
  </si>
  <si>
    <r>
      <t xml:space="preserve">ThyssenKrupp, capacidade de 02 (dois) passageiros, com 02 (duas) paradas, </t>
    </r>
    <r>
      <rPr>
        <sz val="11"/>
        <color theme="1"/>
        <rFont val="Calibri"/>
        <family val="2"/>
        <scheme val="minor"/>
      </rPr>
      <t>acionamento por corrente</t>
    </r>
  </si>
  <si>
    <t>ANEXO III - PLANILHA DE FORMAÇÃO DE CUSTOS</t>
  </si>
  <si>
    <t>IEST e Escola de Extensão</t>
  </si>
  <si>
    <t>Instituto de Química</t>
  </si>
  <si>
    <t>Bloco Administrativo</t>
  </si>
  <si>
    <t>INTERIOR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</si>
</sst>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6" fillId="0" borderId="8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0" fillId="0" borderId="14" xfId="1" applyFont="1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30" zoomScaleNormal="100" zoomScaleSheetLayoutView="80" workbookViewId="0">
      <selection activeCell="A51" sqref="A51:E51"/>
    </sheetView>
  </sheetViews>
  <sheetFormatPr defaultColWidth="9.140625" defaultRowHeight="12.75"/>
  <cols>
    <col min="1" max="1" width="8.140625" style="3" customWidth="1"/>
    <col min="2" max="2" width="21" style="1" customWidth="1"/>
    <col min="3" max="3" width="16.28515625" style="1" customWidth="1"/>
    <col min="4" max="4" width="13.42578125" style="30" customWidth="1"/>
    <col min="5" max="5" width="46.140625" style="31" customWidth="1"/>
    <col min="6" max="6" width="12.85546875" style="32" customWidth="1"/>
    <col min="7" max="7" width="17" style="3" bestFit="1" customWidth="1"/>
    <col min="8" max="8" width="17" style="3" customWidth="1"/>
    <col min="9" max="9" width="17" style="2" customWidth="1"/>
    <col min="10" max="16384" width="9.140625" style="1"/>
  </cols>
  <sheetData>
    <row r="1" spans="1:9" ht="15.75">
      <c r="B1" s="43" t="s">
        <v>0</v>
      </c>
      <c r="C1" s="43"/>
      <c r="D1" s="43"/>
      <c r="E1" s="43"/>
      <c r="F1" s="43"/>
      <c r="G1" s="43"/>
      <c r="H1" s="43"/>
      <c r="I1" s="43"/>
    </row>
    <row r="2" spans="1:9" ht="15.75">
      <c r="B2" s="43" t="s">
        <v>1</v>
      </c>
      <c r="C2" s="43"/>
      <c r="D2" s="43"/>
      <c r="E2" s="43"/>
      <c r="F2" s="43"/>
      <c r="G2" s="43"/>
      <c r="H2" s="43"/>
      <c r="I2" s="43"/>
    </row>
    <row r="3" spans="1:9" ht="15.75">
      <c r="B3" s="43" t="s">
        <v>100</v>
      </c>
      <c r="C3" s="43"/>
      <c r="D3" s="43"/>
      <c r="E3" s="43"/>
      <c r="F3" s="43"/>
      <c r="G3" s="43"/>
      <c r="H3" s="43"/>
      <c r="I3" s="43"/>
    </row>
    <row r="4" spans="1:9" ht="13.5" thickBot="1"/>
    <row r="5" spans="1:9" ht="30.75" thickBot="1">
      <c r="A5" s="7" t="s">
        <v>2</v>
      </c>
      <c r="B5" s="8" t="s">
        <v>57</v>
      </c>
      <c r="C5" s="8" t="s">
        <v>6</v>
      </c>
      <c r="D5" s="8" t="s">
        <v>3</v>
      </c>
      <c r="E5" s="8" t="s">
        <v>48</v>
      </c>
      <c r="F5" s="8" t="s">
        <v>4</v>
      </c>
      <c r="G5" s="8" t="s">
        <v>63</v>
      </c>
      <c r="H5" s="8" t="s">
        <v>64</v>
      </c>
      <c r="I5" s="9" t="s">
        <v>5</v>
      </c>
    </row>
    <row r="6" spans="1:9" ht="45">
      <c r="A6" s="47" t="s">
        <v>58</v>
      </c>
      <c r="B6" s="44" t="s">
        <v>7</v>
      </c>
      <c r="C6" s="44" t="s">
        <v>35</v>
      </c>
      <c r="D6" s="33" t="s">
        <v>49</v>
      </c>
      <c r="E6" s="34" t="s">
        <v>66</v>
      </c>
      <c r="F6" s="35">
        <v>1</v>
      </c>
      <c r="G6" s="11"/>
      <c r="H6" s="11">
        <f>G6*F6</f>
        <v>0</v>
      </c>
      <c r="I6" s="12">
        <f>H6*12</f>
        <v>0</v>
      </c>
    </row>
    <row r="7" spans="1:9" ht="45">
      <c r="A7" s="48"/>
      <c r="B7" s="45"/>
      <c r="C7" s="45"/>
      <c r="D7" s="36" t="s">
        <v>49</v>
      </c>
      <c r="E7" s="37" t="s">
        <v>67</v>
      </c>
      <c r="F7" s="38">
        <v>1</v>
      </c>
      <c r="G7" s="14"/>
      <c r="H7" s="14">
        <f t="shared" ref="H7:H50" si="0">G7*F7</f>
        <v>0</v>
      </c>
      <c r="I7" s="15">
        <f t="shared" ref="I7:I50" si="1">H7*12</f>
        <v>0</v>
      </c>
    </row>
    <row r="8" spans="1:9" ht="30">
      <c r="A8" s="48"/>
      <c r="B8" s="45" t="s">
        <v>8</v>
      </c>
      <c r="C8" s="45"/>
      <c r="D8" s="38" t="s">
        <v>50</v>
      </c>
      <c r="E8" s="37" t="s">
        <v>68</v>
      </c>
      <c r="F8" s="38">
        <v>1</v>
      </c>
      <c r="G8" s="14"/>
      <c r="H8" s="14">
        <f t="shared" si="0"/>
        <v>0</v>
      </c>
      <c r="I8" s="15">
        <f t="shared" si="1"/>
        <v>0</v>
      </c>
    </row>
    <row r="9" spans="1:9" ht="30">
      <c r="A9" s="48"/>
      <c r="B9" s="45"/>
      <c r="C9" s="45"/>
      <c r="D9" s="38" t="s">
        <v>51</v>
      </c>
      <c r="E9" s="37" t="s">
        <v>69</v>
      </c>
      <c r="F9" s="38">
        <v>1</v>
      </c>
      <c r="G9" s="14"/>
      <c r="H9" s="14">
        <f t="shared" si="0"/>
        <v>0</v>
      </c>
      <c r="I9" s="15">
        <f t="shared" si="1"/>
        <v>0</v>
      </c>
    </row>
    <row r="10" spans="1:9" ht="30.75" thickBot="1">
      <c r="A10" s="49"/>
      <c r="B10" s="16" t="s">
        <v>52</v>
      </c>
      <c r="C10" s="46"/>
      <c r="D10" s="39" t="s">
        <v>51</v>
      </c>
      <c r="E10" s="40" t="s">
        <v>70</v>
      </c>
      <c r="F10" s="39">
        <v>1</v>
      </c>
      <c r="G10" s="18"/>
      <c r="H10" s="18">
        <f t="shared" si="0"/>
        <v>0</v>
      </c>
      <c r="I10" s="19">
        <f t="shared" si="1"/>
        <v>0</v>
      </c>
    </row>
    <row r="11" spans="1:9" ht="45">
      <c r="A11" s="47" t="s">
        <v>59</v>
      </c>
      <c r="B11" s="20" t="s">
        <v>101</v>
      </c>
      <c r="C11" s="44" t="s">
        <v>36</v>
      </c>
      <c r="D11" s="35" t="s">
        <v>50</v>
      </c>
      <c r="E11" s="34" t="s">
        <v>71</v>
      </c>
      <c r="F11" s="35">
        <v>1</v>
      </c>
      <c r="G11" s="11"/>
      <c r="H11" s="11">
        <f t="shared" si="0"/>
        <v>0</v>
      </c>
      <c r="I11" s="12">
        <f t="shared" si="1"/>
        <v>0</v>
      </c>
    </row>
    <row r="12" spans="1:9" ht="75">
      <c r="A12" s="48"/>
      <c r="B12" s="21" t="s">
        <v>9</v>
      </c>
      <c r="C12" s="45"/>
      <c r="D12" s="38" t="s">
        <v>49</v>
      </c>
      <c r="E12" s="37" t="s">
        <v>72</v>
      </c>
      <c r="F12" s="38">
        <v>3</v>
      </c>
      <c r="G12" s="22"/>
      <c r="H12" s="14">
        <f t="shared" si="0"/>
        <v>0</v>
      </c>
      <c r="I12" s="15">
        <f t="shared" si="1"/>
        <v>0</v>
      </c>
    </row>
    <row r="13" spans="1:9" ht="30">
      <c r="A13" s="48"/>
      <c r="B13" s="21" t="s">
        <v>10</v>
      </c>
      <c r="C13" s="45"/>
      <c r="D13" s="38" t="s">
        <v>51</v>
      </c>
      <c r="E13" s="37" t="s">
        <v>73</v>
      </c>
      <c r="F13" s="38">
        <v>1</v>
      </c>
      <c r="G13" s="14"/>
      <c r="H13" s="14">
        <f t="shared" si="0"/>
        <v>0</v>
      </c>
      <c r="I13" s="15">
        <f t="shared" si="1"/>
        <v>0</v>
      </c>
    </row>
    <row r="14" spans="1:9" ht="75">
      <c r="A14" s="48"/>
      <c r="B14" s="21" t="s">
        <v>11</v>
      </c>
      <c r="C14" s="45"/>
      <c r="D14" s="38"/>
      <c r="E14" s="37" t="s">
        <v>74</v>
      </c>
      <c r="F14" s="38">
        <v>3</v>
      </c>
      <c r="G14" s="22"/>
      <c r="H14" s="14">
        <f t="shared" si="0"/>
        <v>0</v>
      </c>
      <c r="I14" s="15">
        <f t="shared" si="1"/>
        <v>0</v>
      </c>
    </row>
    <row r="15" spans="1:9" ht="60">
      <c r="A15" s="48"/>
      <c r="B15" s="21" t="s">
        <v>12</v>
      </c>
      <c r="C15" s="45"/>
      <c r="D15" s="38" t="s">
        <v>49</v>
      </c>
      <c r="E15" s="37" t="s">
        <v>75</v>
      </c>
      <c r="F15" s="38">
        <v>1</v>
      </c>
      <c r="G15" s="14"/>
      <c r="H15" s="14">
        <f t="shared" si="0"/>
        <v>0</v>
      </c>
      <c r="I15" s="15">
        <f t="shared" si="1"/>
        <v>0</v>
      </c>
    </row>
    <row r="16" spans="1:9" ht="60">
      <c r="A16" s="48"/>
      <c r="B16" s="21" t="s">
        <v>102</v>
      </c>
      <c r="C16" s="13" t="s">
        <v>36</v>
      </c>
      <c r="D16" s="38" t="s">
        <v>49</v>
      </c>
      <c r="E16" s="37" t="s">
        <v>76</v>
      </c>
      <c r="F16" s="38">
        <v>1</v>
      </c>
      <c r="G16" s="14"/>
      <c r="H16" s="14">
        <f t="shared" si="0"/>
        <v>0</v>
      </c>
      <c r="I16" s="15">
        <f t="shared" si="1"/>
        <v>0</v>
      </c>
    </row>
    <row r="17" spans="1:9" ht="75">
      <c r="A17" s="48"/>
      <c r="B17" s="21" t="s">
        <v>54</v>
      </c>
      <c r="C17" s="13" t="s">
        <v>37</v>
      </c>
      <c r="D17" s="38" t="s">
        <v>49</v>
      </c>
      <c r="E17" s="37" t="s">
        <v>77</v>
      </c>
      <c r="F17" s="38">
        <v>1</v>
      </c>
      <c r="G17" s="14"/>
      <c r="H17" s="14">
        <f t="shared" si="0"/>
        <v>0</v>
      </c>
      <c r="I17" s="15">
        <f t="shared" si="1"/>
        <v>0</v>
      </c>
    </row>
    <row r="18" spans="1:9" ht="60">
      <c r="A18" s="48"/>
      <c r="B18" s="21" t="s">
        <v>13</v>
      </c>
      <c r="C18" s="13" t="s">
        <v>36</v>
      </c>
      <c r="D18" s="38" t="s">
        <v>49</v>
      </c>
      <c r="E18" s="37" t="s">
        <v>78</v>
      </c>
      <c r="F18" s="38">
        <v>1</v>
      </c>
      <c r="G18" s="14"/>
      <c r="H18" s="14">
        <f t="shared" si="0"/>
        <v>0</v>
      </c>
      <c r="I18" s="15">
        <f t="shared" si="1"/>
        <v>0</v>
      </c>
    </row>
    <row r="19" spans="1:9" ht="60.75" thickBot="1">
      <c r="A19" s="49"/>
      <c r="B19" s="23" t="s">
        <v>13</v>
      </c>
      <c r="C19" s="16" t="s">
        <v>36</v>
      </c>
      <c r="D19" s="39" t="s">
        <v>50</v>
      </c>
      <c r="E19" s="40" t="s">
        <v>79</v>
      </c>
      <c r="F19" s="39">
        <v>1</v>
      </c>
      <c r="G19" s="18"/>
      <c r="H19" s="18">
        <f t="shared" si="0"/>
        <v>0</v>
      </c>
      <c r="I19" s="19">
        <f t="shared" si="1"/>
        <v>0</v>
      </c>
    </row>
    <row r="20" spans="1:9" ht="75">
      <c r="A20" s="47" t="s">
        <v>60</v>
      </c>
      <c r="B20" s="10" t="s">
        <v>28</v>
      </c>
      <c r="C20" s="24" t="s">
        <v>38</v>
      </c>
      <c r="D20" s="35" t="s">
        <v>49</v>
      </c>
      <c r="E20" s="41" t="s">
        <v>80</v>
      </c>
      <c r="F20" s="35">
        <v>3</v>
      </c>
      <c r="G20" s="11"/>
      <c r="H20" s="11">
        <f t="shared" si="0"/>
        <v>0</v>
      </c>
      <c r="I20" s="12">
        <f t="shared" si="1"/>
        <v>0</v>
      </c>
    </row>
    <row r="21" spans="1:9" ht="75">
      <c r="A21" s="48"/>
      <c r="B21" s="13" t="s">
        <v>18</v>
      </c>
      <c r="C21" s="45" t="s">
        <v>38</v>
      </c>
      <c r="D21" s="38" t="s">
        <v>49</v>
      </c>
      <c r="E21" s="37" t="s">
        <v>81</v>
      </c>
      <c r="F21" s="38">
        <v>3</v>
      </c>
      <c r="G21" s="14"/>
      <c r="H21" s="14">
        <f t="shared" si="0"/>
        <v>0</v>
      </c>
      <c r="I21" s="15">
        <f t="shared" si="1"/>
        <v>0</v>
      </c>
    </row>
    <row r="22" spans="1:9" ht="75">
      <c r="A22" s="48"/>
      <c r="B22" s="52" t="s">
        <v>19</v>
      </c>
      <c r="C22" s="45"/>
      <c r="D22" s="38" t="s">
        <v>49</v>
      </c>
      <c r="E22" s="37" t="s">
        <v>82</v>
      </c>
      <c r="F22" s="38">
        <v>2</v>
      </c>
      <c r="G22" s="14"/>
      <c r="H22" s="14">
        <f t="shared" si="0"/>
        <v>0</v>
      </c>
      <c r="I22" s="15">
        <f t="shared" si="1"/>
        <v>0</v>
      </c>
    </row>
    <row r="23" spans="1:9" ht="60">
      <c r="A23" s="48"/>
      <c r="B23" s="52"/>
      <c r="C23" s="45"/>
      <c r="D23" s="38" t="s">
        <v>49</v>
      </c>
      <c r="E23" s="37" t="s">
        <v>83</v>
      </c>
      <c r="F23" s="38">
        <v>1</v>
      </c>
      <c r="G23" s="14"/>
      <c r="H23" s="14">
        <f t="shared" si="0"/>
        <v>0</v>
      </c>
      <c r="I23" s="15">
        <f t="shared" si="1"/>
        <v>0</v>
      </c>
    </row>
    <row r="24" spans="1:9" ht="75">
      <c r="A24" s="48"/>
      <c r="B24" s="52" t="s">
        <v>14</v>
      </c>
      <c r="C24" s="45" t="s">
        <v>38</v>
      </c>
      <c r="D24" s="38" t="s">
        <v>49</v>
      </c>
      <c r="E24" s="37" t="s">
        <v>82</v>
      </c>
      <c r="F24" s="38">
        <v>2</v>
      </c>
      <c r="G24" s="14"/>
      <c r="H24" s="14">
        <f t="shared" si="0"/>
        <v>0</v>
      </c>
      <c r="I24" s="15">
        <f t="shared" si="1"/>
        <v>0</v>
      </c>
    </row>
    <row r="25" spans="1:9" ht="60">
      <c r="A25" s="48"/>
      <c r="B25" s="52"/>
      <c r="C25" s="45"/>
      <c r="D25" s="38" t="s">
        <v>49</v>
      </c>
      <c r="E25" s="37" t="s">
        <v>83</v>
      </c>
      <c r="F25" s="38">
        <v>1</v>
      </c>
      <c r="G25" s="14"/>
      <c r="H25" s="14">
        <f t="shared" si="0"/>
        <v>0</v>
      </c>
      <c r="I25" s="15">
        <f t="shared" si="1"/>
        <v>0</v>
      </c>
    </row>
    <row r="26" spans="1:9" ht="75">
      <c r="A26" s="48"/>
      <c r="B26" s="13" t="s">
        <v>15</v>
      </c>
      <c r="C26" s="45"/>
      <c r="D26" s="38" t="s">
        <v>49</v>
      </c>
      <c r="E26" s="37" t="s">
        <v>84</v>
      </c>
      <c r="F26" s="38">
        <v>2</v>
      </c>
      <c r="G26" s="14"/>
      <c r="H26" s="14">
        <f t="shared" si="0"/>
        <v>0</v>
      </c>
      <c r="I26" s="15">
        <f t="shared" si="1"/>
        <v>0</v>
      </c>
    </row>
    <row r="27" spans="1:9" ht="30">
      <c r="A27" s="48"/>
      <c r="B27" s="13" t="s">
        <v>53</v>
      </c>
      <c r="C27" s="45"/>
      <c r="D27" s="38" t="s">
        <v>51</v>
      </c>
      <c r="E27" s="37" t="s">
        <v>85</v>
      </c>
      <c r="F27" s="38">
        <v>1</v>
      </c>
      <c r="G27" s="14"/>
      <c r="H27" s="14">
        <f t="shared" si="0"/>
        <v>0</v>
      </c>
      <c r="I27" s="15">
        <f t="shared" si="1"/>
        <v>0</v>
      </c>
    </row>
    <row r="28" spans="1:9" ht="75">
      <c r="A28" s="48"/>
      <c r="B28" s="52" t="s">
        <v>16</v>
      </c>
      <c r="C28" s="45" t="s">
        <v>38</v>
      </c>
      <c r="D28" s="38" t="s">
        <v>49</v>
      </c>
      <c r="E28" s="37" t="s">
        <v>82</v>
      </c>
      <c r="F28" s="38">
        <v>2</v>
      </c>
      <c r="G28" s="14"/>
      <c r="H28" s="14">
        <f t="shared" si="0"/>
        <v>0</v>
      </c>
      <c r="I28" s="15">
        <f t="shared" si="1"/>
        <v>0</v>
      </c>
    </row>
    <row r="29" spans="1:9" ht="60">
      <c r="A29" s="48"/>
      <c r="B29" s="52"/>
      <c r="C29" s="45"/>
      <c r="D29" s="38" t="s">
        <v>49</v>
      </c>
      <c r="E29" s="37" t="s">
        <v>83</v>
      </c>
      <c r="F29" s="38">
        <v>1</v>
      </c>
      <c r="G29" s="14"/>
      <c r="H29" s="14">
        <f t="shared" si="0"/>
        <v>0</v>
      </c>
      <c r="I29" s="15">
        <f t="shared" si="1"/>
        <v>0</v>
      </c>
    </row>
    <row r="30" spans="1:9" ht="75">
      <c r="A30" s="48"/>
      <c r="B30" s="52" t="s">
        <v>17</v>
      </c>
      <c r="C30" s="45"/>
      <c r="D30" s="38" t="s">
        <v>49</v>
      </c>
      <c r="E30" s="37" t="s">
        <v>82</v>
      </c>
      <c r="F30" s="38">
        <v>2</v>
      </c>
      <c r="G30" s="14"/>
      <c r="H30" s="14">
        <f t="shared" si="0"/>
        <v>0</v>
      </c>
      <c r="I30" s="15">
        <f t="shared" si="1"/>
        <v>0</v>
      </c>
    </row>
    <row r="31" spans="1:9" ht="60.75" thickBot="1">
      <c r="A31" s="49"/>
      <c r="B31" s="53"/>
      <c r="C31" s="46"/>
      <c r="D31" s="39" t="s">
        <v>49</v>
      </c>
      <c r="E31" s="40" t="s">
        <v>83</v>
      </c>
      <c r="F31" s="39">
        <v>1</v>
      </c>
      <c r="G31" s="18"/>
      <c r="H31" s="18">
        <f t="shared" si="0"/>
        <v>0</v>
      </c>
      <c r="I31" s="19">
        <f t="shared" si="1"/>
        <v>0</v>
      </c>
    </row>
    <row r="32" spans="1:9" ht="75">
      <c r="A32" s="47" t="s">
        <v>61</v>
      </c>
      <c r="B32" s="10" t="s">
        <v>20</v>
      </c>
      <c r="C32" s="24"/>
      <c r="D32" s="35" t="s">
        <v>49</v>
      </c>
      <c r="E32" s="34" t="s">
        <v>86</v>
      </c>
      <c r="F32" s="35">
        <v>2</v>
      </c>
      <c r="G32" s="11"/>
      <c r="H32" s="11">
        <f t="shared" si="0"/>
        <v>0</v>
      </c>
      <c r="I32" s="12">
        <f t="shared" si="1"/>
        <v>0</v>
      </c>
    </row>
    <row r="33" spans="1:9" ht="60">
      <c r="A33" s="48"/>
      <c r="B33" s="13" t="s">
        <v>21</v>
      </c>
      <c r="C33" s="45" t="s">
        <v>39</v>
      </c>
      <c r="D33" s="38" t="s">
        <v>49</v>
      </c>
      <c r="E33" s="37" t="s">
        <v>87</v>
      </c>
      <c r="F33" s="38">
        <v>2</v>
      </c>
      <c r="G33" s="14"/>
      <c r="H33" s="14">
        <f t="shared" si="0"/>
        <v>0</v>
      </c>
      <c r="I33" s="15">
        <f t="shared" si="1"/>
        <v>0</v>
      </c>
    </row>
    <row r="34" spans="1:9" ht="60">
      <c r="A34" s="48"/>
      <c r="B34" s="13" t="s">
        <v>22</v>
      </c>
      <c r="C34" s="45"/>
      <c r="D34" s="38" t="s">
        <v>49</v>
      </c>
      <c r="E34" s="37" t="s">
        <v>88</v>
      </c>
      <c r="F34" s="38">
        <v>2</v>
      </c>
      <c r="G34" s="14"/>
      <c r="H34" s="14">
        <f t="shared" si="0"/>
        <v>0</v>
      </c>
      <c r="I34" s="15">
        <f t="shared" si="1"/>
        <v>0</v>
      </c>
    </row>
    <row r="35" spans="1:9" ht="75">
      <c r="A35" s="48"/>
      <c r="B35" s="25" t="s">
        <v>55</v>
      </c>
      <c r="C35" s="25" t="s">
        <v>39</v>
      </c>
      <c r="D35" s="38" t="s">
        <v>49</v>
      </c>
      <c r="E35" s="37" t="s">
        <v>89</v>
      </c>
      <c r="F35" s="38">
        <v>3</v>
      </c>
      <c r="G35" s="14"/>
      <c r="H35" s="14">
        <f t="shared" si="0"/>
        <v>0</v>
      </c>
      <c r="I35" s="15">
        <f t="shared" si="1"/>
        <v>0</v>
      </c>
    </row>
    <row r="36" spans="1:9" ht="75.75" thickBot="1">
      <c r="A36" s="49"/>
      <c r="B36" s="17" t="s">
        <v>29</v>
      </c>
      <c r="C36" s="16" t="s">
        <v>39</v>
      </c>
      <c r="D36" s="39" t="s">
        <v>49</v>
      </c>
      <c r="E36" s="40" t="s">
        <v>90</v>
      </c>
      <c r="F36" s="39">
        <v>3</v>
      </c>
      <c r="G36" s="18"/>
      <c r="H36" s="18">
        <f t="shared" si="0"/>
        <v>0</v>
      </c>
      <c r="I36" s="19">
        <f t="shared" si="1"/>
        <v>0</v>
      </c>
    </row>
    <row r="37" spans="1:9" ht="60">
      <c r="A37" s="47" t="s">
        <v>62</v>
      </c>
      <c r="B37" s="10" t="s">
        <v>23</v>
      </c>
      <c r="C37" s="24" t="s">
        <v>40</v>
      </c>
      <c r="D37" s="35" t="s">
        <v>50</v>
      </c>
      <c r="E37" s="34" t="s">
        <v>91</v>
      </c>
      <c r="F37" s="35">
        <v>1</v>
      </c>
      <c r="G37" s="11"/>
      <c r="H37" s="11">
        <f t="shared" si="0"/>
        <v>0</v>
      </c>
      <c r="I37" s="12">
        <f t="shared" si="1"/>
        <v>0</v>
      </c>
    </row>
    <row r="38" spans="1:9" ht="60">
      <c r="A38" s="48"/>
      <c r="B38" s="13" t="s">
        <v>24</v>
      </c>
      <c r="C38" s="25" t="s">
        <v>41</v>
      </c>
      <c r="D38" s="38" t="s">
        <v>49</v>
      </c>
      <c r="E38" s="37" t="s">
        <v>92</v>
      </c>
      <c r="F38" s="38">
        <v>2</v>
      </c>
      <c r="G38" s="14"/>
      <c r="H38" s="14">
        <f t="shared" si="0"/>
        <v>0</v>
      </c>
      <c r="I38" s="15">
        <f t="shared" si="1"/>
        <v>0</v>
      </c>
    </row>
    <row r="39" spans="1:9" ht="36" customHeight="1">
      <c r="A39" s="48"/>
      <c r="B39" s="52" t="s">
        <v>25</v>
      </c>
      <c r="C39" s="45" t="s">
        <v>42</v>
      </c>
      <c r="D39" s="38" t="s">
        <v>50</v>
      </c>
      <c r="E39" s="37" t="s">
        <v>93</v>
      </c>
      <c r="F39" s="38">
        <v>1</v>
      </c>
      <c r="G39" s="14"/>
      <c r="H39" s="14">
        <f t="shared" si="0"/>
        <v>0</v>
      </c>
      <c r="I39" s="15">
        <f t="shared" si="1"/>
        <v>0</v>
      </c>
    </row>
    <row r="40" spans="1:9" ht="60">
      <c r="A40" s="48"/>
      <c r="B40" s="52"/>
      <c r="C40" s="45"/>
      <c r="D40" s="38" t="s">
        <v>49</v>
      </c>
      <c r="E40" s="37" t="s">
        <v>94</v>
      </c>
      <c r="F40" s="38">
        <v>1</v>
      </c>
      <c r="G40" s="14"/>
      <c r="H40" s="14">
        <f t="shared" si="0"/>
        <v>0</v>
      </c>
      <c r="I40" s="15">
        <f t="shared" si="1"/>
        <v>0</v>
      </c>
    </row>
    <row r="41" spans="1:9" ht="45">
      <c r="A41" s="48"/>
      <c r="B41" s="13" t="s">
        <v>26</v>
      </c>
      <c r="C41" s="25" t="s">
        <v>43</v>
      </c>
      <c r="D41" s="38" t="s">
        <v>50</v>
      </c>
      <c r="E41" s="37" t="s">
        <v>93</v>
      </c>
      <c r="F41" s="38">
        <v>2</v>
      </c>
      <c r="G41" s="14"/>
      <c r="H41" s="14">
        <f t="shared" si="0"/>
        <v>0</v>
      </c>
      <c r="I41" s="15">
        <f t="shared" si="1"/>
        <v>0</v>
      </c>
    </row>
    <row r="42" spans="1:9" ht="45">
      <c r="A42" s="48"/>
      <c r="B42" s="13" t="s">
        <v>27</v>
      </c>
      <c r="C42" s="25" t="s">
        <v>44</v>
      </c>
      <c r="D42" s="38" t="s">
        <v>50</v>
      </c>
      <c r="E42" s="37" t="s">
        <v>68</v>
      </c>
      <c r="F42" s="38">
        <v>1</v>
      </c>
      <c r="G42" s="14"/>
      <c r="H42" s="14">
        <f t="shared" si="0"/>
        <v>0</v>
      </c>
      <c r="I42" s="15">
        <f t="shared" si="1"/>
        <v>0</v>
      </c>
    </row>
    <row r="43" spans="1:9" ht="60.75" thickBot="1">
      <c r="A43" s="49"/>
      <c r="B43" s="17" t="s">
        <v>32</v>
      </c>
      <c r="C43" s="16" t="s">
        <v>56</v>
      </c>
      <c r="D43" s="39" t="s">
        <v>51</v>
      </c>
      <c r="E43" s="40" t="s">
        <v>95</v>
      </c>
      <c r="F43" s="39">
        <v>2</v>
      </c>
      <c r="G43" s="18"/>
      <c r="H43" s="18">
        <f t="shared" si="0"/>
        <v>0</v>
      </c>
      <c r="I43" s="19">
        <f t="shared" si="1"/>
        <v>0</v>
      </c>
    </row>
    <row r="44" spans="1:9" ht="60">
      <c r="A44" s="48" t="s">
        <v>104</v>
      </c>
      <c r="B44" s="25" t="s">
        <v>31</v>
      </c>
      <c r="C44" s="25" t="s">
        <v>46</v>
      </c>
      <c r="D44" s="38" t="s">
        <v>49</v>
      </c>
      <c r="E44" s="37" t="s">
        <v>96</v>
      </c>
      <c r="F44" s="38">
        <v>1</v>
      </c>
      <c r="G44" s="14"/>
      <c r="H44" s="14">
        <f t="shared" si="0"/>
        <v>0</v>
      </c>
      <c r="I44" s="15">
        <f t="shared" si="1"/>
        <v>0</v>
      </c>
    </row>
    <row r="45" spans="1:9" ht="60">
      <c r="A45" s="48"/>
      <c r="B45" s="45" t="s">
        <v>30</v>
      </c>
      <c r="C45" s="45" t="s">
        <v>45</v>
      </c>
      <c r="D45" s="38" t="s">
        <v>49</v>
      </c>
      <c r="E45" s="37" t="s">
        <v>97</v>
      </c>
      <c r="F45" s="38">
        <v>3</v>
      </c>
      <c r="G45" s="14"/>
      <c r="H45" s="14">
        <f t="shared" si="0"/>
        <v>0</v>
      </c>
      <c r="I45" s="15">
        <f t="shared" si="1"/>
        <v>0</v>
      </c>
    </row>
    <row r="46" spans="1:9" ht="45">
      <c r="A46" s="48"/>
      <c r="B46" s="45"/>
      <c r="C46" s="45"/>
      <c r="D46" s="38" t="s">
        <v>49</v>
      </c>
      <c r="E46" s="37" t="s">
        <v>98</v>
      </c>
      <c r="F46" s="38">
        <v>2</v>
      </c>
      <c r="G46" s="14"/>
      <c r="H46" s="14">
        <f t="shared" si="0"/>
        <v>0</v>
      </c>
      <c r="I46" s="15">
        <f t="shared" si="1"/>
        <v>0</v>
      </c>
    </row>
    <row r="47" spans="1:9" ht="45">
      <c r="A47" s="48"/>
      <c r="B47" s="45"/>
      <c r="C47" s="45"/>
      <c r="D47" s="38" t="s">
        <v>50</v>
      </c>
      <c r="E47" s="37" t="s">
        <v>99</v>
      </c>
      <c r="F47" s="38">
        <v>1</v>
      </c>
      <c r="G47" s="14"/>
      <c r="H47" s="14">
        <f t="shared" si="0"/>
        <v>0</v>
      </c>
      <c r="I47" s="15">
        <f t="shared" si="1"/>
        <v>0</v>
      </c>
    </row>
    <row r="48" spans="1:9" ht="90">
      <c r="A48" s="48"/>
      <c r="B48" s="25" t="s">
        <v>33</v>
      </c>
      <c r="C48" s="25" t="s">
        <v>47</v>
      </c>
      <c r="D48" s="38" t="s">
        <v>49</v>
      </c>
      <c r="E48" s="37" t="s">
        <v>98</v>
      </c>
      <c r="F48" s="38">
        <v>2</v>
      </c>
      <c r="G48" s="14"/>
      <c r="H48" s="14">
        <f t="shared" si="0"/>
        <v>0</v>
      </c>
      <c r="I48" s="15">
        <f t="shared" si="1"/>
        <v>0</v>
      </c>
    </row>
    <row r="49" spans="1:9" ht="90">
      <c r="A49" s="50"/>
      <c r="B49" s="27" t="s">
        <v>103</v>
      </c>
      <c r="C49" s="26" t="s">
        <v>47</v>
      </c>
      <c r="D49" s="38" t="s">
        <v>49</v>
      </c>
      <c r="E49" s="37" t="s">
        <v>98</v>
      </c>
      <c r="F49" s="42">
        <v>2</v>
      </c>
      <c r="G49" s="28"/>
      <c r="H49" s="28">
        <f t="shared" si="0"/>
        <v>0</v>
      </c>
      <c r="I49" s="29">
        <f t="shared" si="1"/>
        <v>0</v>
      </c>
    </row>
    <row r="50" spans="1:9" ht="90.75" thickBot="1">
      <c r="A50" s="49"/>
      <c r="B50" s="16" t="s">
        <v>34</v>
      </c>
      <c r="C50" s="16" t="s">
        <v>47</v>
      </c>
      <c r="D50" s="39" t="s">
        <v>49</v>
      </c>
      <c r="E50" s="40" t="s">
        <v>98</v>
      </c>
      <c r="F50" s="39">
        <v>2</v>
      </c>
      <c r="G50" s="18"/>
      <c r="H50" s="18">
        <f t="shared" si="0"/>
        <v>0</v>
      </c>
      <c r="I50" s="19">
        <f t="shared" si="1"/>
        <v>0</v>
      </c>
    </row>
    <row r="51" spans="1:9" ht="15">
      <c r="A51" s="51" t="s">
        <v>65</v>
      </c>
      <c r="B51" s="51"/>
      <c r="C51" s="51"/>
      <c r="D51" s="51"/>
      <c r="E51" s="51"/>
      <c r="F51" s="4">
        <f>SUM(F6:F50)</f>
        <v>74</v>
      </c>
      <c r="G51" s="4"/>
      <c r="H51" s="5">
        <f>SUM(H6:H50)</f>
        <v>0</v>
      </c>
      <c r="I51" s="6">
        <f>SUM(I6:I50)</f>
        <v>0</v>
      </c>
    </row>
  </sheetData>
  <mergeCells count="26">
    <mergeCell ref="A37:A43"/>
    <mergeCell ref="A44:A50"/>
    <mergeCell ref="A51:E51"/>
    <mergeCell ref="B8:B9"/>
    <mergeCell ref="B6:B7"/>
    <mergeCell ref="B45:B47"/>
    <mergeCell ref="C45:C47"/>
    <mergeCell ref="C21:C23"/>
    <mergeCell ref="B22:B23"/>
    <mergeCell ref="B24:B25"/>
    <mergeCell ref="B28:B29"/>
    <mergeCell ref="B30:B31"/>
    <mergeCell ref="C39:C40"/>
    <mergeCell ref="B39:B40"/>
    <mergeCell ref="A6:A10"/>
    <mergeCell ref="A11:A19"/>
    <mergeCell ref="A20:A31"/>
    <mergeCell ref="A32:A36"/>
    <mergeCell ref="C33:C34"/>
    <mergeCell ref="C24:C27"/>
    <mergeCell ref="C28:C31"/>
    <mergeCell ref="B1:I1"/>
    <mergeCell ref="B2:I2"/>
    <mergeCell ref="B3:I3"/>
    <mergeCell ref="C6:C10"/>
    <mergeCell ref="C11:C15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&amp;L&amp;G&amp;CPROCESSO 23069.022443/2019-81&amp;R&amp;G</oddHeader>
    <oddFooter>&amp;L&amp;"-,Itálico"&amp;9ANEXO III- PLANILHA DE FORMAÇÃO DE CUSTOS&amp;R&amp;9&amp;P/&amp;N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Formcao de Custos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Henrique</cp:lastModifiedBy>
  <cp:lastPrinted>2020-03-31T04:04:01Z</cp:lastPrinted>
  <dcterms:created xsi:type="dcterms:W3CDTF">2019-07-30T23:05:19Z</dcterms:created>
  <dcterms:modified xsi:type="dcterms:W3CDTF">2020-06-01T21:38:11Z</dcterms:modified>
</cp:coreProperties>
</file>