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D:\LICITACOES\Licitação 2021\Pregoes\PE 12-2021 - Material Laboratorial e de EPIs (Aulas Práticas 2021) - (EDITAL)\03 - Minuta - PE 12-2021 - Mat. Lab. e de EPIs\"/>
    </mc:Choice>
  </mc:AlternateContent>
  <xr:revisionPtr revIDLastSave="0" documentId="13_ncr:1_{C0B625DB-C958-4F29-819E-65A453D64AF0}" xr6:coauthVersionLast="46" xr6:coauthVersionMax="46" xr10:uidLastSave="{00000000-0000-0000-0000-000000000000}"/>
  <bookViews>
    <workbookView xWindow="15300" yWindow="-60" windowWidth="28920" windowHeight="15870" xr2:uid="{00000000-000D-0000-FFFF-FFFF00000000}"/>
  </bookViews>
  <sheets>
    <sheet name="Folha1" sheetId="1" r:id="rId1"/>
    <sheet name="Folha2" sheetId="2" r:id="rId2"/>
    <sheet name="Folha3" sheetId="3" r:id="rId3"/>
  </sheets>
  <definedNames>
    <definedName name="_xlnm._FilterDatabase" localSheetId="0" hidden="1">Folha1!#REF!</definedName>
    <definedName name="_xlnm.Print_Area" localSheetId="0">Folha1!$A$1:$K$80</definedName>
    <definedName name="_xlnm.Print_Titles" localSheetId="0">Folha1!$5:$5</definedName>
  </definedNames>
  <calcPr calcId="191029"/>
</workbook>
</file>

<file path=xl/calcChain.xml><?xml version="1.0" encoding="utf-8"?>
<calcChain xmlns="http://schemas.openxmlformats.org/spreadsheetml/2006/main">
  <c r="K39" i="1" l="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K7" i="1" l="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K6" i="1" l="1"/>
  <c r="G6" i="1" l="1"/>
  <c r="G79" i="1" s="1"/>
</calcChain>
</file>

<file path=xl/sharedStrings.xml><?xml version="1.0" encoding="utf-8"?>
<sst xmlns="http://schemas.openxmlformats.org/spreadsheetml/2006/main" count="383" uniqueCount="117">
  <si>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</si>
  <si>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</si>
  <si>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</si>
  <si>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</si>
  <si>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</si>
  <si>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</si>
  <si>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</si>
  <si>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</si>
  <si>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</si>
  <si>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</si>
  <si>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</si>
  <si>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</si>
  <si>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</si>
  <si>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</si>
  <si>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</si>
  <si>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Agulha bacteriológica, material: níquel cromo, comprimento: cerca de 5 cm, componentes: sem cabo</t>
  </si>
  <si>
    <t xml:space="preserve">Avental descartável manga longa Gramatura 20g; Confeccionado em TNT - Tecido Não Tecido; 100% polipropileno; Material Descartável; Atóxico; Cor: Branco.; Gramatura: 20gr; Embalagem: 10 unidades </t>
  </si>
  <si>
    <t>Avental descartável sem manga TNT 20g. Confeccionado em TNT - Tecido Não Tecido 100% polipropileno. Material Descartável. Atóxico. Tamanho: único. Cor: Branco. Gramatura: 20gr. Embalagem c/ 10 pacotes c/ 10 unidades cada, totalizando 100 unidades. Material utilizado com EPI na realização de exame físico e ginecológico, bem como na realização de procedimentos invasivos</t>
  </si>
  <si>
    <t>Bandeja em aço inox, dimensões 50 x 350 x 400 mm (A x L x P), cantos retos, borda rebatida, acabamento polido</t>
  </si>
  <si>
    <t>Bastão de vidro, com pontas polidas. Dimensões - 10 x 300mm</t>
  </si>
  <si>
    <t>Béquer, Graduado, Forma Alta, em vidro borossilicato - Capacidade 100mL</t>
  </si>
  <si>
    <t xml:space="preserve">Béquer, material vidro, graduado, capacidade 1000mL, forma baixa, adicional com orla e bico </t>
  </si>
  <si>
    <t xml:space="preserve">Béquer, material vidro, graduado, capacidade 100mL, forma baixa, adicional com orla e bico </t>
  </si>
  <si>
    <t xml:space="preserve">Béquer, material vidro, graduado, capacidade 150mL, forma baixa, adicional com orla e bico </t>
  </si>
  <si>
    <t>Béquer, material vidro, graduado, capacidade 500 mL, forma alta, adicional com orla e bico</t>
  </si>
  <si>
    <t>Béquer, material vidro, graduado, capacidade 50mL, forma baixa, adicional com orla e bico</t>
  </si>
  <si>
    <t xml:space="preserve">Béquer, Material: vidro borossilicato, forma alta, capacidade: 50 mL, Graduado. Adicional: com orla e bico. </t>
  </si>
  <si>
    <t>Bomba compressora de ar para aquários 110 V vazão minima 1 L/min.</t>
  </si>
  <si>
    <t>Caixa de papelão tratado para tubos. Caixa de fibra de papelão com tampa e grade divisória para armazenamento de microtubos (tipo eppendorf) e tubos criogênicos; Resiste a temperatura de até - 100ºC - Unidade cap. 100 tubos de 5 ml - medidas: 13,7 x 13,7 x 8,8cm Aplicação: A Caixa de Fibra de Papelão é utilizada para armazenamento de tubos em condições de congelamento.</t>
  </si>
  <si>
    <t>Capilar sem heparina: em vidro. Diâmetro interno: 1,1mm-1,2mm; Diâmetro externo: 1,5mm-1,6mm; Comprimento: 75mm; Produzidas conforme a Padronização Internacional ISO 12772; Frascos de 500 capilares com abertura tipo paliteiro .</t>
  </si>
  <si>
    <t xml:space="preserve">Eletrodos de grafite em barra, diâmetro 10mm, comprimento 100mm, pureza, 99,9%. Material utilizado para montagem de células galvânicas e eletrolíticas. </t>
  </si>
  <si>
    <t>Espátula laboratório, material arame de aço inox, formato chata com colher, comprimento cerca de 15 cm</t>
  </si>
  <si>
    <t xml:space="preserve">Espátula laboratório, material arame de aço inox, formato colher dupla, comprimento cerca de 15 </t>
  </si>
  <si>
    <t>FRASCO COLETOR, TIPO UNIVERSAL, MATERIAL PLÁSTICO TRANSPARENTE, CAPACIDADE CERCA DE 80 ML, TIPO TAMPA TAMPA ROSQUEÁVEL, COMPONENTES C/ ESPÁTULA, TIPO USO DESCARTÁVEL</t>
  </si>
  <si>
    <t xml:space="preserve">Frasco conta-gotas, material vidro borossilicato, cor âmbar, capacidade 100 mL, características adicionais: com tetina de latex e pipeta esmerilhada. Aplicação: uso laboratorial. </t>
  </si>
  <si>
    <t>Frasco reagente, graduado,  confeccionado em vidro borossilicato 3.3 na cor âmbar, com dispositivo anti-gotas (anel de vedação) e tampa de rosca azul, capacidade: 100 mL</t>
  </si>
  <si>
    <t>Frasco reagente, graduado, confeccionado em vidro borossilicato 3.3 na cor âmbar, com dispositivo anti-gotas (anel de vedação) e tampa de rosca azul, capacidade 500 mL</t>
  </si>
  <si>
    <t>Frasco reagente, graduado, confeccionado em vidro borossilicato 3.3 na cor âmbar, com dispositivo anti-gotas (anel de vedação) e tampa de rosca azul, capacidade: 250 mL</t>
  </si>
  <si>
    <t>Frasco reagente, graduado, confeccionado em vidro borossilicato 3.3 na cor âmbar, com dispositivo anti-gotas: (anel de vedação) e tampa de rosca azul , capacidade: 1000 mL</t>
  </si>
  <si>
    <t>Indicador de pH, tipo tira/fita de papel, tamanho, 6x85 mm, escala 0 a 14, menor divisão 1,0 - pH 0-1-2-3-4-5-6-7-8-9-10-11-12-13-14. Fornecimento em caixa com 100 tiras</t>
  </si>
  <si>
    <t>JALECO, MATERIAL TNT,  DESCARTÁVEL,TIPO MANGA LONGA CARACTERÍSTICAS ADICIONAIS ABERTO NA FRENTE</t>
  </si>
  <si>
    <t xml:space="preserve">Kitassato 1000 mL, material vidro, Capacidade:1000 ml (Ø Fundo x Ø boca x Alt)=130 x 36 x 220 mm, tipo graduado, características adicionais com saída superior. </t>
  </si>
  <si>
    <t>Kitassato, material vidro, capacidade 500 mL, tipo graduado, características adicionais com saída superior</t>
  </si>
  <si>
    <t>Luva confeccionada em borracha nitrílica, modelo 5 dedos, palma e dedos antiderrapante, sem forro, comprimemto total 33cm e cor verde. Tamanhos P.</t>
  </si>
  <si>
    <t>Luva confeccionada em borracha nitrílica, modelo 5 dedos, palma e dedos antiderrapante, sem forro, comprimento total  45 cm e cor verde. Tamanho G</t>
  </si>
  <si>
    <t>Luva confeccionada em borracha nitrílica, modelo 5 dedos, palma e dedos antiderrapante, sem forro, comprimento total  45 cm e cor verde. Tamanho M</t>
  </si>
  <si>
    <t>Luva de Procedimento Nitrílica Sem Talco - caixa com 100 unidades Tamanho G</t>
  </si>
  <si>
    <t>Luva de Procedimento Nitrílica Sem Talco - caixa com 100 unidades Tamanho M</t>
  </si>
  <si>
    <t>Luva de Procedimento Nitrílica Sem Talco - caixa com 100 unidades Tamanho P</t>
  </si>
  <si>
    <t>luva de procedimento sem talco tamanho G, material látex, ambidestra, não estéril</t>
  </si>
  <si>
    <t>luva de procedimento sem talco tamanho M, material látex, ambidestra, não estéril</t>
  </si>
  <si>
    <t>luva de procedimento sem talco tamanho P, material látex, ambidestra, não estéril</t>
  </si>
  <si>
    <t>Luva de procedimento, não estéril, descartável, 100% látex natural, anatômica, textura homogênea, alta sensibilidade ao tato, boa elasticidade e resistente à tração, ambidestra, comprimento mínimo de 25 cm, lubrificada com pó bioabsorvível, baixo teor de proteínas. Acondicionada em caixa com 100 unidades. Tamanho grande. Deverá apresentar CA compatível com uso hospitalar, garantindo proteção para agentes biológicos. Fornecimento em caixa com 100 unidades</t>
  </si>
  <si>
    <t>Luva de procedimento, não estéril, descartável, 100% látex natural, anatômica, textura homogênea, alta sensibilidade ao tato, boa elasticidade e resistente à tração, ambidestra, comprimento mínimo de 25 cm, lubrificada com pó bioabsorvível, baixo teor de proteínas. Acondicionada em caixa com 100 unidades. Tamanho médio. Deverá apresentar CA compatível com uso hospitalar, garantindo proteção para agentes biológicos. Fornecimento em caixa com 100 unidades.</t>
  </si>
  <si>
    <t>Luva de procedimento, não estéril, descartável, 100% látex natural, anatômica, textura homogênea, alta sensibilidade ao tato, boa elasticidade e resistente à tração, ambidestra, comprimento mínimo de 25 cm, lubrificada com pó bioabsorvível, baixo teor de proteínas. Acondicionada em caixa com 100 unidades. Tamanho pequeno. Deverá apresentar CA compatível com uso hospitalar, garantindo proteção para agentes biológicos. Fornecimento em caixa com 100 unidades.</t>
  </si>
  <si>
    <t xml:space="preserve">Luva de segurança, 5 dedos (par), Tamanho G, confeccionada em borracha natural, com revestimento interno Verniz Silver e com superfície externa anti-derrapante na palma e nos dedos, lisa na face dorsal e punho, na cor amarela </t>
  </si>
  <si>
    <t>Microtubo tipo eppendorf , descartável, volume até 2,0 mililitros, com as seguintes características: - Incolor, em resina de grau médico (polipropileno puro); Volume: 2,0 ml; Graduação: a cada 100 µl; Suporta força de centrifugação de 35.000 xg; Temperatura de trabalho permitida: -90 até 121°C; Superfície para anotações; Embalagem: 01 pacote com 1000 tubos. Confeccionado em Polipropileno Autoclavável. Diversas utilidades, como: Centrifugação, armazenar sôro sanguineo para contra prova, armazenar amostras diversas, etc...</t>
  </si>
  <si>
    <t>Microtubo, material polipropileno. Capacidade 0,2 mL, graduado, com tampa de pressão chata e fundo cônico. Características adicionais: apirogênico, livre de DNASE E RNASE.</t>
  </si>
  <si>
    <t xml:space="preserve">Pinça de Dissecação Ponta Curva de 15 Cm - Indicado para uso geral. Material: Aço Inox. Tamanho: 15 cm. Unidade de Fornecimento: Unidade
 </t>
  </si>
  <si>
    <t>Pinça laboratório, material madeira, aplicação para tubo de ensaio, comprimento cerca de 20 cm</t>
  </si>
  <si>
    <t>Pinça laboratório, material metal, modelo tenaz, aplicação para cadinho, tipo ponta reta, comprimento cerca de 25 cm</t>
  </si>
  <si>
    <t xml:space="preserve">Pipeta, Tipo Sorológica, Graduada, Capacidade 10 mL, Material: Plástico, Estéril, Embalagem Individual, Tipo Uso Descartável, Acessórios Com Filtro Hidrófobo </t>
  </si>
  <si>
    <t xml:space="preserve">Pipeta, tipo sorológica, graduada, capacidade 1mL, material vidro, escala escala 0,01 em 0,01 ml, esgotamento esgotamento total </t>
  </si>
  <si>
    <t xml:space="preserve">Pipeta, Tipo Sorológica, Graduada, Capacidade 5 ml, Material Plástico, Estéril, Embalagem Embalagem Individual, Tipo Uso Descartável, Acessórios Com Filtro Hidrófobo </t>
  </si>
  <si>
    <t>Pipetador Pi-Pump: Para pipetas de até 10ml - Cor: Verde</t>
  </si>
  <si>
    <t>Pipetador Pi-Pump: Para pipetas de até 25ml - Cor: Vermelho</t>
  </si>
  <si>
    <t>Pipetador Pi-Pump: Para pipetas de até 2ml - Cor: Azul</t>
  </si>
  <si>
    <t>Pisseta, em polietileno, cor âmbar, bico reto, capacidade 250 mL, sem graduação</t>
  </si>
  <si>
    <t>PLACA DE PETRI 90X15MM, Fabricadas em poliestireno de alta transparência; Superfície plana; Esterilidade Estéril, Tipo Uso Descartável.</t>
  </si>
  <si>
    <t>Ponteira para micropipeta, sem filtro. Para uso universal. Não estéreis, Autoclavável a 121C por 15 minutos. Fabricado em polipropileno atóxico com 99,9% - capacidade 0,5 a 10 μL, ponta curta</t>
  </si>
  <si>
    <t>Ponteiras de polipropileno para Micropipetas, com filtro, não estéril. Para uso Universal. Autoclavável a 121ºC por 15 minutos. 0,5 a 10μL. Ponta Curta. Pacote com 1000.</t>
  </si>
  <si>
    <t>Ponteiras para Micropipetas sem filtro. Para uso Universal; Não estéreis; Fabricado em polipropileno atóxico com 99,9% de pureza; Livre de DNase, RNase, pirogenios, minerais ou metais pesados; Autoclavável a 121ºC por 15 minutos. VOLUME DE 1 a 200µL - Amarela</t>
  </si>
  <si>
    <t>Proveta, graduada, material: polipropileno, capacidade: 500mL</t>
  </si>
  <si>
    <t>Rack de ponteiras para 100 ponteiras 200 - 1000 mcL: em polipropileno;</t>
  </si>
  <si>
    <t>Rack de ponteiras para 96 - 100 ponteiras 0 - 200 mcL: em polipropileno;</t>
  </si>
  <si>
    <t>RESPIRADOR SEMI-FACIAL PFF2 (Sem Manutenção e Com Válvula): Respirador semi-facial PFF2 (Peça Facial Filtrante), descartável dobrável, sem válvula de exalação, com solda ultrasônica em toda o seu perímetro. Possui elástico nas laterais perfazendo duas alças uma na parte superior para fixação da peça na altura da nuca e uma na parte inferior para fixação na altura do pescoço do usuário, tira de material metálico (click nasal) localizado parte frontal superior externa da peça.</t>
  </si>
  <si>
    <t>Rolha de Silicone Número 01 - Diâmetro Superior = 11 mm, Diâmetro Inferior = 9mm, Altura = 18 mm.</t>
  </si>
  <si>
    <t>Saco para Autoclave: Polietileno de alta densidade - Dimensões 40x60cm capacidade 20 litros</t>
  </si>
  <si>
    <t>SERINGA DESCARTÁVEL*, TIPO INSUFLADORA, USO P/DILATAÇÃO DE CATETER BALÃO</t>
  </si>
  <si>
    <t xml:space="preserve">Termômetro, tipo Digital, para Máxima e Mínima, faixa medição de temperatura -10°C a +50°C -, com alarme Incoterm 7427.02.0.00  Este Termômetro Digital permite a monitoração simultânea de duas temperaturas. Possui função de memorizar as leituras máximas e mínimas, internas e externas da temperatura, em um período de tempo.
</t>
  </si>
  <si>
    <t>Tubo Criogênico, capacidade 2,0 mL, rosca interna, resistente a -80ºC</t>
  </si>
  <si>
    <t xml:space="preserve">Tubo de ensaio, material vidro, com fundo redondo, dimensões cerca de 10 x 100 mm, adicional sem orla </t>
  </si>
  <si>
    <t>Tubo de ensaio, material vidro, com fundo redondo, dimensões cerca de 15 X 100 mm, adicional: com orla</t>
  </si>
  <si>
    <t>Tubo para centrífuga: em polipropileno, livre de DNase, RNase, pirogênios e toxinas; Graduado e com superfície para marcação de amostras; Com tampa rosqueável com etiqueta para identificação de amostras; Esterilizados por raios gama. Fundo cônico: 0.1 a 14ml - 120mm (C) x 16,5mm (Ø). 15mL</t>
  </si>
  <si>
    <t>-</t>
  </si>
  <si>
    <t>unidade</t>
  </si>
  <si>
    <t>embalagem com 10 unidades</t>
  </si>
  <si>
    <t>Embalagem com 10 unidades</t>
  </si>
  <si>
    <t>Embalagem c/ 10 pacotes c/ 10 unidades cada</t>
  </si>
  <si>
    <t>PAR</t>
  </si>
  <si>
    <t>UNIDADE</t>
  </si>
  <si>
    <t>caixa com 500 unidades</t>
  </si>
  <si>
    <t>Pacote com 100 unidades</t>
  </si>
  <si>
    <t>caixa com 100 tiras</t>
  </si>
  <si>
    <t>Embalagem c/ 10 unidades</t>
  </si>
  <si>
    <t>Caixa com 100 unidades</t>
  </si>
  <si>
    <t>VALOR TOTAL</t>
  </si>
  <si>
    <t>SIM</t>
  </si>
  <si>
    <t>NÃO</t>
  </si>
  <si>
    <t>caixa com 100 unidades</t>
  </si>
  <si>
    <t>caixa com 100</t>
  </si>
  <si>
    <t>caixa c/ 100 und</t>
  </si>
  <si>
    <t>par</t>
  </si>
  <si>
    <t>PACOTE COM 1000 unidades</t>
  </si>
  <si>
    <t>pacote com 500 unidades</t>
  </si>
  <si>
    <t>pacote com 50 unidades</t>
  </si>
  <si>
    <t>pacote com 1000 unidades</t>
  </si>
  <si>
    <t>pacote com 10 unidades</t>
  </si>
  <si>
    <t>EMB C/ 20 UND</t>
  </si>
  <si>
    <t>pacote com 100 unidades</t>
  </si>
  <si>
    <t>PACOTE C/40 unidades</t>
  </si>
  <si>
    <t>Protetor auditivo tipo concha/abafador, com 2 conchas em plástico abs resistentes à
choques mecânicos, com haste acoplável a capacete, cofeccionada em aço mola inox que faz o posicionamento das conchas ao redor das orelhas e mantém a pressão uniforme por um longo período de tempo, 2 espumas situadas no interior  das conchas, 2 almofadas de espuma revestidas com um filme de PVC (que entram
em contato com a cabeça do usuário), ajuste e vedação, atenuação de NRRsf 22
Db.</t>
  </si>
  <si>
    <t>Bota de segurança confeccionada em PVC injetada, cor preta/branca, solado antiderrapante na cor creme ou branco, acabamento interno com meia (forro) de poliéster na cor branca e cano longo. Tamanho a ser definido no envio do empenho.</t>
  </si>
  <si>
    <t>Pinça anatômica dissecção com serrilha para uso geral - 12cm. Caraterísticas: Confeccionado em aço inoxidável; Unidade de Fornecimento: Unidade</t>
  </si>
  <si>
    <t>TUBO LABORATÓRIO, TIPO ENSAIO, MATERIAL VIDRO, TIPO FUNDO FUNDO REDONDO, DIMENSÕES CERCA DE 15 X 150 MM, ADICIONAL COM ORLA. caixa com 100 Unidades.</t>
  </si>
  <si>
    <t>Caixa com 100 Unidades</t>
  </si>
  <si>
    <t>PE 12/2021 - MATERIAL LABORATORIAL E DE EPIs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</si>
</sst>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quot;R$&quot;\ #,##0.00"/>
  </numFmts>
  <fonts count="8"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s>
  <fills count="3">
    <fill>
      <patternFill patternType="none"/>
    </fill>
    <fill>
      <patternFill patternType="gray125"/>
    </fill>
    <fill>
      <patternFill patternType="solid">
        <fgColor rgb="FF8DB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7">
    <xf numFmtId="0" fontId="0" fillId="0" borderId="0" xfId="0"/>
    <xf numFmtId="0" fontId="1" fillId="0" borderId="0" xfId="0" applyFont="1" applyBorder="1"/>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44" fontId="6" fillId="2" borderId="1" xfId="1" applyFont="1" applyFill="1" applyBorder="1" applyAlignment="1">
      <alignment horizontal="center" vertical="center" wrapText="1"/>
    </xf>
    <xf numFmtId="0" fontId="4"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4" fontId="4" fillId="0" borderId="1" xfId="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4" fontId="4" fillId="0" borderId="1" xfId="1" applyNumberFormat="1" applyFont="1" applyFill="1" applyBorder="1" applyAlignment="1">
      <alignment horizontal="center" vertical="center" wrapText="1"/>
    </xf>
    <xf numFmtId="0" fontId="1" fillId="0" borderId="0" xfId="0" applyFont="1" applyFill="1" applyBorder="1"/>
    <xf numFmtId="0" fontId="2" fillId="0" borderId="0" xfId="0" applyFont="1" applyBorder="1" applyAlignment="1">
      <alignment horizontal="center" wrapText="1"/>
    </xf>
  </cellXfs>
  <cellStyles count="2">
    <cellStyle name="Mo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9"/>
  <sheetViews>
    <sheetView tabSelected="1" showWhiteSpace="0" zoomScaleNormal="100" zoomScaleSheetLayoutView="80" workbookViewId="0">
      <pane xSplit="1" ySplit="5" topLeftCell="B6" activePane="bottomRight" state="frozen"/>
      <selection pane="topRight" activeCell="B1" sqref="B1"/>
      <selection pane="bottomLeft" activeCell="A6" sqref="A6"/>
      <selection pane="bottomRight" activeCell="A5" sqref="A5"/>
    </sheetView>
  </sheetViews>
  <sheetFormatPr defaultColWidth="9.140625" defaultRowHeight="12.75" x14ac:dyDescent="0.2"/>
  <cols>
    <col min="1" max="1" width="4.28515625" style="2" customWidth="1"/>
    <col min="2" max="2" width="35.7109375" style="2" customWidth="1"/>
    <col min="3" max="3" width="9.7109375" style="7" customWidth="1"/>
    <col min="4" max="4" width="8.28515625" style="3" bestFit="1" customWidth="1"/>
    <col min="5" max="5" width="11.42578125" style="4" bestFit="1" customWidth="1"/>
    <col min="6" max="6" width="9.42578125" style="4" bestFit="1" customWidth="1"/>
    <col min="7" max="7" width="13.5703125" style="4" bestFit="1" customWidth="1"/>
    <col min="8" max="8" width="10.5703125" style="4" bestFit="1" customWidth="1"/>
    <col min="9" max="9" width="11.5703125" style="4" bestFit="1" customWidth="1"/>
    <col min="10" max="10" width="8.7109375" style="7" bestFit="1" customWidth="1"/>
    <col min="11" max="11" width="15" style="4" bestFit="1" customWidth="1"/>
    <col min="12" max="16384" width="9.140625" style="1"/>
  </cols>
  <sheetData>
    <row r="1" spans="1:11" x14ac:dyDescent="0.2">
      <c r="A1" s="16" t="s">
        <v>0</v>
      </c>
      <c r="B1" s="16"/>
      <c r="C1" s="16"/>
      <c r="D1" s="16"/>
      <c r="E1" s="16"/>
      <c r="F1" s="16"/>
      <c r="G1" s="16"/>
      <c r="H1" s="16"/>
      <c r="I1" s="16"/>
      <c r="J1" s="16"/>
      <c r="K1" s="16"/>
    </row>
    <row r="2" spans="1:11" x14ac:dyDescent="0.2">
      <c r="A2" s="16" t="s">
        <v>3</v>
      </c>
      <c r="B2" s="16"/>
      <c r="C2" s="16"/>
      <c r="D2" s="16"/>
      <c r="E2" s="16"/>
      <c r="F2" s="16"/>
      <c r="G2" s="16"/>
      <c r="H2" s="16"/>
      <c r="I2" s="16"/>
      <c r="J2" s="16"/>
      <c r="K2" s="16"/>
    </row>
    <row r="3" spans="1:11" x14ac:dyDescent="0.2">
      <c r="A3" s="16" t="s">
        <v>4</v>
      </c>
      <c r="B3" s="16"/>
      <c r="C3" s="16"/>
      <c r="D3" s="16"/>
      <c r="E3" s="16"/>
      <c r="F3" s="16"/>
      <c r="G3" s="16"/>
      <c r="H3" s="16"/>
      <c r="I3" s="16"/>
      <c r="J3" s="16"/>
      <c r="K3" s="16"/>
    </row>
    <row r="4" spans="1:11" x14ac:dyDescent="0.2">
      <c r="A4" s="16" t="s">
        <v>116</v>
      </c>
      <c r="B4" s="16"/>
      <c r="C4" s="16"/>
      <c r="D4" s="16"/>
      <c r="E4" s="16"/>
      <c r="F4" s="16"/>
      <c r="G4" s="16"/>
      <c r="H4" s="16"/>
      <c r="I4" s="16"/>
      <c r="J4" s="16"/>
      <c r="K4" s="16"/>
    </row>
    <row r="5" spans="1:11" ht="82.9" customHeight="1" x14ac:dyDescent="0.2">
      <c r="A5" s="5" t="s">
        <v>1</v>
      </c>
      <c r="B5" s="6" t="s">
        <v>5</v>
      </c>
      <c r="C5" s="6" t="s">
        <v>13</v>
      </c>
      <c r="D5" s="6" t="s">
        <v>2</v>
      </c>
      <c r="E5" s="6" t="s">
        <v>14</v>
      </c>
      <c r="F5" s="6" t="s">
        <v>7</v>
      </c>
      <c r="G5" s="6" t="s">
        <v>6</v>
      </c>
      <c r="H5" s="6" t="s">
        <v>8</v>
      </c>
      <c r="I5" s="6" t="s">
        <v>9</v>
      </c>
      <c r="J5" s="6" t="s">
        <v>10</v>
      </c>
      <c r="K5" s="6" t="s">
        <v>11</v>
      </c>
    </row>
    <row r="6" spans="1:11" s="15" customFormat="1" ht="33.75" x14ac:dyDescent="0.2">
      <c r="A6" s="11">
        <v>1</v>
      </c>
      <c r="B6" s="9" t="s">
        <v>15</v>
      </c>
      <c r="C6" s="11">
        <v>408832</v>
      </c>
      <c r="D6" s="11" t="s">
        <v>85</v>
      </c>
      <c r="E6" s="11">
        <v>20</v>
      </c>
      <c r="F6" s="14">
        <v>7.03</v>
      </c>
      <c r="G6" s="14">
        <f>F6*E6</f>
        <v>140.6</v>
      </c>
      <c r="H6" s="12" t="s">
        <v>97</v>
      </c>
      <c r="I6" s="12" t="s">
        <v>98</v>
      </c>
      <c r="J6" s="10" t="s">
        <v>12</v>
      </c>
      <c r="K6" s="13">
        <f>IF(F6&lt;0.01,"",IF(AND(F6&gt;=0.01,F6&lt;=5),0.01,IF(F6&lt;=10,0.02,IF(F6&lt;=20,0.03,IF(F6&lt;=50,0.05,IF(F6&lt;=100,0.1,IF(F6&lt;=200,0.12,IF(F6&lt;=500,0.2,IF(F6&lt;=1000,0.4,IF(F6&lt;=2000,0.5,IF(F6&lt;=5000,0.8,IF(F6&lt;=10000,F6*0.005,"Avaliação Específica"))))))))))))</f>
        <v>0.02</v>
      </c>
    </row>
    <row r="7" spans="1:11" s="15" customFormat="1" ht="56.25" x14ac:dyDescent="0.2">
      <c r="A7" s="11">
        <v>2</v>
      </c>
      <c r="B7" s="9" t="s">
        <v>16</v>
      </c>
      <c r="C7" s="11">
        <v>422231</v>
      </c>
      <c r="D7" s="11" t="s">
        <v>87</v>
      </c>
      <c r="E7" s="11">
        <v>400</v>
      </c>
      <c r="F7" s="14">
        <v>39.869999999999997</v>
      </c>
      <c r="G7" s="14">
        <f t="shared" ref="G7:G63" si="0">F7*E7</f>
        <v>15947.999999999998</v>
      </c>
      <c r="H7" s="12" t="s">
        <v>97</v>
      </c>
      <c r="I7" s="12" t="s">
        <v>98</v>
      </c>
      <c r="J7" s="10" t="s">
        <v>12</v>
      </c>
      <c r="K7" s="13">
        <f t="shared" ref="K7:K63" si="1">IF(F7&lt;0.01,"",IF(AND(F7&gt;=0.01,F7&lt;=5),0.01,IF(F7&lt;=10,0.02,IF(F7&lt;=20,0.03,IF(F7&lt;=50,0.05,IF(F7&lt;=100,0.1,IF(F7&lt;=200,0.12,IF(F7&lt;=500,0.2,IF(F7&lt;=1000,0.4,IF(F7&lt;=2000,0.5,IF(F7&lt;=5000,0.8,IF(F7&lt;=10000,F7*0.005,"Avaliação Específica"))))))))))))</f>
        <v>0.05</v>
      </c>
    </row>
    <row r="8" spans="1:11" s="15" customFormat="1" ht="101.25" x14ac:dyDescent="0.2">
      <c r="A8" s="11">
        <v>3</v>
      </c>
      <c r="B8" s="9" t="s">
        <v>17</v>
      </c>
      <c r="C8" s="11">
        <v>422231</v>
      </c>
      <c r="D8" s="11" t="s">
        <v>88</v>
      </c>
      <c r="E8" s="11">
        <v>65</v>
      </c>
      <c r="F8" s="14">
        <v>352.97</v>
      </c>
      <c r="G8" s="14">
        <f t="shared" si="0"/>
        <v>22943.050000000003</v>
      </c>
      <c r="H8" s="12" t="s">
        <v>97</v>
      </c>
      <c r="I8" s="12" t="s">
        <v>98</v>
      </c>
      <c r="J8" s="10" t="s">
        <v>12</v>
      </c>
      <c r="K8" s="13">
        <f t="shared" si="1"/>
        <v>0.2</v>
      </c>
    </row>
    <row r="9" spans="1:11" s="15" customFormat="1" ht="33.75" x14ac:dyDescent="0.2">
      <c r="A9" s="11">
        <v>4</v>
      </c>
      <c r="B9" s="9" t="s">
        <v>18</v>
      </c>
      <c r="C9" s="11">
        <v>71145</v>
      </c>
      <c r="D9" s="11" t="s">
        <v>85</v>
      </c>
      <c r="E9" s="11">
        <v>2</v>
      </c>
      <c r="F9" s="14">
        <v>106.93</v>
      </c>
      <c r="G9" s="14">
        <f t="shared" si="0"/>
        <v>213.86</v>
      </c>
      <c r="H9" s="12" t="s">
        <v>97</v>
      </c>
      <c r="I9" s="12" t="s">
        <v>98</v>
      </c>
      <c r="J9" s="10" t="s">
        <v>12</v>
      </c>
      <c r="K9" s="13">
        <f t="shared" si="1"/>
        <v>0.12</v>
      </c>
    </row>
    <row r="10" spans="1:11" s="15" customFormat="1" ht="33.75" x14ac:dyDescent="0.2">
      <c r="A10" s="11">
        <v>5</v>
      </c>
      <c r="B10" s="9" t="s">
        <v>19</v>
      </c>
      <c r="C10" s="11">
        <v>409530</v>
      </c>
      <c r="D10" s="11" t="s">
        <v>86</v>
      </c>
      <c r="E10" s="11">
        <v>3</v>
      </c>
      <c r="F10" s="14">
        <v>41.43</v>
      </c>
      <c r="G10" s="14">
        <f t="shared" si="0"/>
        <v>124.28999999999999</v>
      </c>
      <c r="H10" s="12" t="s">
        <v>97</v>
      </c>
      <c r="I10" s="12" t="s">
        <v>98</v>
      </c>
      <c r="J10" s="10" t="s">
        <v>12</v>
      </c>
      <c r="K10" s="13">
        <f t="shared" si="1"/>
        <v>0.05</v>
      </c>
    </row>
    <row r="11" spans="1:11" s="15" customFormat="1" ht="22.5" x14ac:dyDescent="0.2">
      <c r="A11" s="11">
        <v>6</v>
      </c>
      <c r="B11" s="9" t="s">
        <v>20</v>
      </c>
      <c r="C11" s="11">
        <v>408277</v>
      </c>
      <c r="D11" s="11" t="s">
        <v>85</v>
      </c>
      <c r="E11" s="11">
        <v>38</v>
      </c>
      <c r="F11" s="14">
        <v>8.1999999999999993</v>
      </c>
      <c r="G11" s="14">
        <f t="shared" si="0"/>
        <v>311.59999999999997</v>
      </c>
      <c r="H11" s="12" t="s">
        <v>97</v>
      </c>
      <c r="I11" s="12" t="s">
        <v>98</v>
      </c>
      <c r="J11" s="10" t="s">
        <v>12</v>
      </c>
      <c r="K11" s="13">
        <f t="shared" si="1"/>
        <v>0.02</v>
      </c>
    </row>
    <row r="12" spans="1:11" s="15" customFormat="1" ht="22.5" x14ac:dyDescent="0.2">
      <c r="A12" s="11">
        <v>7</v>
      </c>
      <c r="B12" s="9" t="s">
        <v>21</v>
      </c>
      <c r="C12" s="11">
        <v>408271</v>
      </c>
      <c r="D12" s="11" t="s">
        <v>85</v>
      </c>
      <c r="E12" s="11">
        <v>6</v>
      </c>
      <c r="F12" s="14">
        <v>29.52</v>
      </c>
      <c r="G12" s="14">
        <f t="shared" si="0"/>
        <v>177.12</v>
      </c>
      <c r="H12" s="12" t="s">
        <v>97</v>
      </c>
      <c r="I12" s="12" t="s">
        <v>98</v>
      </c>
      <c r="J12" s="10" t="s">
        <v>12</v>
      </c>
      <c r="K12" s="13">
        <f t="shared" si="1"/>
        <v>0.05</v>
      </c>
    </row>
    <row r="13" spans="1:11" s="15" customFormat="1" ht="22.5" x14ac:dyDescent="0.2">
      <c r="A13" s="11">
        <v>8</v>
      </c>
      <c r="B13" s="9" t="s">
        <v>22</v>
      </c>
      <c r="C13" s="11">
        <v>408277</v>
      </c>
      <c r="D13" s="11" t="s">
        <v>85</v>
      </c>
      <c r="E13" s="11">
        <v>12</v>
      </c>
      <c r="F13" s="14">
        <v>8.49</v>
      </c>
      <c r="G13" s="14">
        <f t="shared" si="0"/>
        <v>101.88</v>
      </c>
      <c r="H13" s="12" t="s">
        <v>97</v>
      </c>
      <c r="I13" s="12" t="s">
        <v>98</v>
      </c>
      <c r="J13" s="10" t="s">
        <v>12</v>
      </c>
      <c r="K13" s="13">
        <f t="shared" si="1"/>
        <v>0.02</v>
      </c>
    </row>
    <row r="14" spans="1:11" s="15" customFormat="1" ht="22.5" x14ac:dyDescent="0.2">
      <c r="A14" s="11">
        <v>9</v>
      </c>
      <c r="B14" s="9" t="s">
        <v>23</v>
      </c>
      <c r="C14" s="11">
        <v>408278</v>
      </c>
      <c r="D14" s="11" t="s">
        <v>85</v>
      </c>
      <c r="E14" s="11">
        <v>12</v>
      </c>
      <c r="F14" s="14">
        <v>8.59</v>
      </c>
      <c r="G14" s="14">
        <f t="shared" si="0"/>
        <v>103.08</v>
      </c>
      <c r="H14" s="12" t="s">
        <v>97</v>
      </c>
      <c r="I14" s="12" t="s">
        <v>98</v>
      </c>
      <c r="J14" s="10" t="s">
        <v>12</v>
      </c>
      <c r="K14" s="13">
        <f t="shared" si="1"/>
        <v>0.02</v>
      </c>
    </row>
    <row r="15" spans="1:11" s="15" customFormat="1" ht="22.5" x14ac:dyDescent="0.2">
      <c r="A15" s="11">
        <v>10</v>
      </c>
      <c r="B15" s="9" t="s">
        <v>24</v>
      </c>
      <c r="C15" s="11">
        <v>408252</v>
      </c>
      <c r="D15" s="11" t="s">
        <v>85</v>
      </c>
      <c r="E15" s="11">
        <v>6</v>
      </c>
      <c r="F15" s="14">
        <v>15.1</v>
      </c>
      <c r="G15" s="14">
        <f t="shared" si="0"/>
        <v>90.6</v>
      </c>
      <c r="H15" s="12" t="s">
        <v>97</v>
      </c>
      <c r="I15" s="12" t="s">
        <v>98</v>
      </c>
      <c r="J15" s="10" t="s">
        <v>12</v>
      </c>
      <c r="K15" s="13">
        <f t="shared" si="1"/>
        <v>0.03</v>
      </c>
    </row>
    <row r="16" spans="1:11" s="15" customFormat="1" ht="22.5" x14ac:dyDescent="0.2">
      <c r="A16" s="11">
        <v>11</v>
      </c>
      <c r="B16" s="9" t="s">
        <v>25</v>
      </c>
      <c r="C16" s="11">
        <v>408275</v>
      </c>
      <c r="D16" s="11" t="s">
        <v>85</v>
      </c>
      <c r="E16" s="11">
        <v>12</v>
      </c>
      <c r="F16" s="14">
        <v>7.9</v>
      </c>
      <c r="G16" s="14">
        <f t="shared" si="0"/>
        <v>94.800000000000011</v>
      </c>
      <c r="H16" s="12" t="s">
        <v>97</v>
      </c>
      <c r="I16" s="12" t="s">
        <v>98</v>
      </c>
      <c r="J16" s="10" t="s">
        <v>12</v>
      </c>
      <c r="K16" s="13">
        <f t="shared" si="1"/>
        <v>0.02</v>
      </c>
    </row>
    <row r="17" spans="1:11" s="15" customFormat="1" ht="33.75" x14ac:dyDescent="0.2">
      <c r="A17" s="11">
        <v>12</v>
      </c>
      <c r="B17" s="9" t="s">
        <v>26</v>
      </c>
      <c r="C17" s="11">
        <v>408260</v>
      </c>
      <c r="D17" s="11" t="s">
        <v>85</v>
      </c>
      <c r="E17" s="11">
        <v>37</v>
      </c>
      <c r="F17" s="14">
        <v>8.18</v>
      </c>
      <c r="G17" s="14">
        <f t="shared" si="0"/>
        <v>302.65999999999997</v>
      </c>
      <c r="H17" s="12" t="s">
        <v>97</v>
      </c>
      <c r="I17" s="12" t="s">
        <v>98</v>
      </c>
      <c r="J17" s="10" t="s">
        <v>12</v>
      </c>
      <c r="K17" s="13">
        <f t="shared" si="1"/>
        <v>0.02</v>
      </c>
    </row>
    <row r="18" spans="1:11" s="15" customFormat="1" ht="22.5" x14ac:dyDescent="0.2">
      <c r="A18" s="11">
        <v>13</v>
      </c>
      <c r="B18" s="9" t="s">
        <v>27</v>
      </c>
      <c r="C18" s="11">
        <v>322044</v>
      </c>
      <c r="D18" s="11" t="s">
        <v>85</v>
      </c>
      <c r="E18" s="11">
        <v>2</v>
      </c>
      <c r="F18" s="14">
        <v>34.96</v>
      </c>
      <c r="G18" s="14">
        <f t="shared" si="0"/>
        <v>69.92</v>
      </c>
      <c r="H18" s="12" t="s">
        <v>97</v>
      </c>
      <c r="I18" s="12" t="s">
        <v>98</v>
      </c>
      <c r="J18" s="10" t="s">
        <v>12</v>
      </c>
      <c r="K18" s="13">
        <f t="shared" si="1"/>
        <v>0.05</v>
      </c>
    </row>
    <row r="19" spans="1:11" s="15" customFormat="1" ht="67.5" x14ac:dyDescent="0.2">
      <c r="A19" s="11">
        <v>14</v>
      </c>
      <c r="B19" s="9" t="s">
        <v>112</v>
      </c>
      <c r="C19" s="11">
        <v>150242</v>
      </c>
      <c r="D19" s="11" t="s">
        <v>89</v>
      </c>
      <c r="E19" s="11">
        <v>15</v>
      </c>
      <c r="F19" s="14">
        <v>43.55</v>
      </c>
      <c r="G19" s="14">
        <f t="shared" si="0"/>
        <v>653.25</v>
      </c>
      <c r="H19" s="12" t="s">
        <v>97</v>
      </c>
      <c r="I19" s="12" t="s">
        <v>98</v>
      </c>
      <c r="J19" s="10" t="s">
        <v>12</v>
      </c>
      <c r="K19" s="13">
        <f t="shared" si="1"/>
        <v>0.05</v>
      </c>
    </row>
    <row r="20" spans="1:11" s="15" customFormat="1" ht="90" x14ac:dyDescent="0.2">
      <c r="A20" s="11">
        <v>15</v>
      </c>
      <c r="B20" s="9" t="s">
        <v>28</v>
      </c>
      <c r="C20" s="11">
        <v>410235</v>
      </c>
      <c r="D20" s="11" t="s">
        <v>85</v>
      </c>
      <c r="E20" s="11">
        <v>12</v>
      </c>
      <c r="F20" s="14">
        <v>14.23</v>
      </c>
      <c r="G20" s="14">
        <f t="shared" si="0"/>
        <v>170.76</v>
      </c>
      <c r="H20" s="12" t="s">
        <v>97</v>
      </c>
      <c r="I20" s="12" t="s">
        <v>98</v>
      </c>
      <c r="J20" s="10" t="s">
        <v>12</v>
      </c>
      <c r="K20" s="13">
        <f t="shared" si="1"/>
        <v>0.03</v>
      </c>
    </row>
    <row r="21" spans="1:11" s="15" customFormat="1" ht="56.25" x14ac:dyDescent="0.2">
      <c r="A21" s="11">
        <v>16</v>
      </c>
      <c r="B21" s="9" t="s">
        <v>29</v>
      </c>
      <c r="C21" s="11">
        <v>414714</v>
      </c>
      <c r="D21" s="11" t="s">
        <v>91</v>
      </c>
      <c r="E21" s="11">
        <v>4</v>
      </c>
      <c r="F21" s="14">
        <v>38.47</v>
      </c>
      <c r="G21" s="14">
        <f t="shared" si="0"/>
        <v>153.88</v>
      </c>
      <c r="H21" s="12" t="s">
        <v>97</v>
      </c>
      <c r="I21" s="12" t="s">
        <v>98</v>
      </c>
      <c r="J21" s="10" t="s">
        <v>12</v>
      </c>
      <c r="K21" s="13">
        <f t="shared" si="1"/>
        <v>0.05</v>
      </c>
    </row>
    <row r="22" spans="1:11" s="15" customFormat="1" ht="45" x14ac:dyDescent="0.2">
      <c r="A22" s="11">
        <v>17</v>
      </c>
      <c r="B22" s="9" t="s">
        <v>30</v>
      </c>
      <c r="C22" s="11">
        <v>20982</v>
      </c>
      <c r="D22" s="11" t="s">
        <v>85</v>
      </c>
      <c r="E22" s="11">
        <v>25</v>
      </c>
      <c r="F22" s="14">
        <v>70.2</v>
      </c>
      <c r="G22" s="14">
        <f t="shared" si="0"/>
        <v>1755</v>
      </c>
      <c r="H22" s="12" t="s">
        <v>97</v>
      </c>
      <c r="I22" s="12" t="s">
        <v>98</v>
      </c>
      <c r="J22" s="10" t="s">
        <v>12</v>
      </c>
      <c r="K22" s="13">
        <f t="shared" si="1"/>
        <v>0.1</v>
      </c>
    </row>
    <row r="23" spans="1:11" s="15" customFormat="1" ht="33.75" x14ac:dyDescent="0.2">
      <c r="A23" s="11">
        <v>18</v>
      </c>
      <c r="B23" s="9" t="s">
        <v>31</v>
      </c>
      <c r="C23" s="11">
        <v>409375</v>
      </c>
      <c r="D23" s="11" t="s">
        <v>85</v>
      </c>
      <c r="E23" s="11">
        <v>3</v>
      </c>
      <c r="F23" s="14">
        <v>18.43</v>
      </c>
      <c r="G23" s="14">
        <f t="shared" si="0"/>
        <v>55.29</v>
      </c>
      <c r="H23" s="12" t="s">
        <v>97</v>
      </c>
      <c r="I23" s="12" t="s">
        <v>98</v>
      </c>
      <c r="J23" s="10" t="s">
        <v>12</v>
      </c>
      <c r="K23" s="13">
        <f t="shared" si="1"/>
        <v>0.03</v>
      </c>
    </row>
    <row r="24" spans="1:11" s="15" customFormat="1" ht="22.5" x14ac:dyDescent="0.2">
      <c r="A24" s="11">
        <v>19</v>
      </c>
      <c r="B24" s="9" t="s">
        <v>32</v>
      </c>
      <c r="C24" s="11">
        <v>409381</v>
      </c>
      <c r="D24" s="11" t="s">
        <v>85</v>
      </c>
      <c r="E24" s="11">
        <v>18</v>
      </c>
      <c r="F24" s="14">
        <v>20.95</v>
      </c>
      <c r="G24" s="14">
        <f t="shared" si="0"/>
        <v>377.09999999999997</v>
      </c>
      <c r="H24" s="12" t="s">
        <v>97</v>
      </c>
      <c r="I24" s="12" t="s">
        <v>98</v>
      </c>
      <c r="J24" s="10" t="s">
        <v>12</v>
      </c>
      <c r="K24" s="13">
        <f t="shared" si="1"/>
        <v>0.05</v>
      </c>
    </row>
    <row r="25" spans="1:11" s="15" customFormat="1" ht="56.25" x14ac:dyDescent="0.2">
      <c r="A25" s="11">
        <v>20</v>
      </c>
      <c r="B25" s="9" t="s">
        <v>33</v>
      </c>
      <c r="C25" s="11">
        <v>436312</v>
      </c>
      <c r="D25" s="11" t="s">
        <v>92</v>
      </c>
      <c r="E25" s="11">
        <v>12</v>
      </c>
      <c r="F25" s="14">
        <v>82.65</v>
      </c>
      <c r="G25" s="14">
        <f t="shared" si="0"/>
        <v>991.80000000000007</v>
      </c>
      <c r="H25" s="12" t="s">
        <v>97</v>
      </c>
      <c r="I25" s="12" t="s">
        <v>98</v>
      </c>
      <c r="J25" s="10" t="s">
        <v>12</v>
      </c>
      <c r="K25" s="13">
        <f t="shared" si="1"/>
        <v>0.1</v>
      </c>
    </row>
    <row r="26" spans="1:11" s="15" customFormat="1" ht="45" x14ac:dyDescent="0.2">
      <c r="A26" s="11">
        <v>21</v>
      </c>
      <c r="B26" s="9" t="s">
        <v>34</v>
      </c>
      <c r="C26" s="11">
        <v>237123</v>
      </c>
      <c r="D26" s="11" t="s">
        <v>85</v>
      </c>
      <c r="E26" s="11">
        <v>25</v>
      </c>
      <c r="F26" s="14">
        <v>32.380000000000003</v>
      </c>
      <c r="G26" s="14">
        <f t="shared" si="0"/>
        <v>809.50000000000011</v>
      </c>
      <c r="H26" s="12" t="s">
        <v>97</v>
      </c>
      <c r="I26" s="12" t="s">
        <v>98</v>
      </c>
      <c r="J26" s="10" t="s">
        <v>12</v>
      </c>
      <c r="K26" s="13">
        <f t="shared" si="1"/>
        <v>0.05</v>
      </c>
    </row>
    <row r="27" spans="1:11" s="15" customFormat="1" ht="45" x14ac:dyDescent="0.2">
      <c r="A27" s="11">
        <v>22</v>
      </c>
      <c r="B27" s="9" t="s">
        <v>35</v>
      </c>
      <c r="C27" s="11">
        <v>409428</v>
      </c>
      <c r="D27" s="11" t="s">
        <v>85</v>
      </c>
      <c r="E27" s="11">
        <v>6</v>
      </c>
      <c r="F27" s="14">
        <v>105.75</v>
      </c>
      <c r="G27" s="14">
        <f t="shared" si="0"/>
        <v>634.5</v>
      </c>
      <c r="H27" s="12" t="s">
        <v>97</v>
      </c>
      <c r="I27" s="12" t="s">
        <v>98</v>
      </c>
      <c r="J27" s="10" t="s">
        <v>12</v>
      </c>
      <c r="K27" s="13">
        <f t="shared" si="1"/>
        <v>0.12</v>
      </c>
    </row>
    <row r="28" spans="1:11" s="15" customFormat="1" ht="45" x14ac:dyDescent="0.2">
      <c r="A28" s="11">
        <v>23</v>
      </c>
      <c r="B28" s="9" t="s">
        <v>36</v>
      </c>
      <c r="C28" s="11">
        <v>409427</v>
      </c>
      <c r="D28" s="11" t="s">
        <v>85</v>
      </c>
      <c r="E28" s="11">
        <v>6</v>
      </c>
      <c r="F28" s="14">
        <v>122.22</v>
      </c>
      <c r="G28" s="14">
        <f t="shared" si="0"/>
        <v>733.31999999999994</v>
      </c>
      <c r="H28" s="12" t="s">
        <v>97</v>
      </c>
      <c r="I28" s="12" t="s">
        <v>98</v>
      </c>
      <c r="J28" s="10" t="s">
        <v>12</v>
      </c>
      <c r="K28" s="13">
        <f t="shared" si="1"/>
        <v>0.12</v>
      </c>
    </row>
    <row r="29" spans="1:11" s="15" customFormat="1" ht="45" x14ac:dyDescent="0.2">
      <c r="A29" s="11">
        <v>24</v>
      </c>
      <c r="B29" s="9" t="s">
        <v>37</v>
      </c>
      <c r="C29" s="11">
        <v>409426</v>
      </c>
      <c r="D29" s="11" t="s">
        <v>85</v>
      </c>
      <c r="E29" s="11">
        <v>6</v>
      </c>
      <c r="F29" s="14">
        <v>62.35</v>
      </c>
      <c r="G29" s="14">
        <f t="shared" si="0"/>
        <v>374.1</v>
      </c>
      <c r="H29" s="12" t="s">
        <v>97</v>
      </c>
      <c r="I29" s="12" t="s">
        <v>98</v>
      </c>
      <c r="J29" s="10" t="s">
        <v>12</v>
      </c>
      <c r="K29" s="13">
        <f t="shared" si="1"/>
        <v>0.1</v>
      </c>
    </row>
    <row r="30" spans="1:11" s="15" customFormat="1" ht="45" x14ac:dyDescent="0.2">
      <c r="A30" s="11">
        <v>25</v>
      </c>
      <c r="B30" s="9" t="s">
        <v>38</v>
      </c>
      <c r="C30" s="11">
        <v>409428</v>
      </c>
      <c r="D30" s="11" t="s">
        <v>85</v>
      </c>
      <c r="E30" s="11">
        <v>12</v>
      </c>
      <c r="F30" s="14">
        <v>168.6</v>
      </c>
      <c r="G30" s="14">
        <f t="shared" si="0"/>
        <v>2023.1999999999998</v>
      </c>
      <c r="H30" s="12" t="s">
        <v>97</v>
      </c>
      <c r="I30" s="12" t="s">
        <v>98</v>
      </c>
      <c r="J30" s="10" t="s">
        <v>12</v>
      </c>
      <c r="K30" s="13">
        <f t="shared" si="1"/>
        <v>0.12</v>
      </c>
    </row>
    <row r="31" spans="1:11" s="15" customFormat="1" ht="45" x14ac:dyDescent="0.2">
      <c r="A31" s="11">
        <v>26</v>
      </c>
      <c r="B31" s="9" t="s">
        <v>39</v>
      </c>
      <c r="C31" s="11">
        <v>412644</v>
      </c>
      <c r="D31" s="11" t="s">
        <v>93</v>
      </c>
      <c r="E31" s="11">
        <v>15</v>
      </c>
      <c r="F31" s="14">
        <v>49.67</v>
      </c>
      <c r="G31" s="14">
        <f t="shared" si="0"/>
        <v>745.05000000000007</v>
      </c>
      <c r="H31" s="12" t="s">
        <v>97</v>
      </c>
      <c r="I31" s="12" t="s">
        <v>98</v>
      </c>
      <c r="J31" s="10" t="s">
        <v>12</v>
      </c>
      <c r="K31" s="13">
        <f t="shared" si="1"/>
        <v>0.05</v>
      </c>
    </row>
    <row r="32" spans="1:11" s="15" customFormat="1" ht="33.75" x14ac:dyDescent="0.2">
      <c r="A32" s="11">
        <v>27</v>
      </c>
      <c r="B32" s="9" t="s">
        <v>40</v>
      </c>
      <c r="C32" s="11">
        <v>234006</v>
      </c>
      <c r="D32" s="11" t="s">
        <v>94</v>
      </c>
      <c r="E32" s="11">
        <v>20</v>
      </c>
      <c r="F32" s="14">
        <v>44</v>
      </c>
      <c r="G32" s="14">
        <f t="shared" si="0"/>
        <v>880</v>
      </c>
      <c r="H32" s="12" t="s">
        <v>97</v>
      </c>
      <c r="I32" s="12" t="s">
        <v>98</v>
      </c>
      <c r="J32" s="10" t="s">
        <v>12</v>
      </c>
      <c r="K32" s="13">
        <f t="shared" si="1"/>
        <v>0.05</v>
      </c>
    </row>
    <row r="33" spans="1:11" s="15" customFormat="1" ht="45" x14ac:dyDescent="0.2">
      <c r="A33" s="11">
        <v>28</v>
      </c>
      <c r="B33" s="9" t="s">
        <v>41</v>
      </c>
      <c r="C33" s="11">
        <v>408777</v>
      </c>
      <c r="D33" s="11" t="s">
        <v>85</v>
      </c>
      <c r="E33" s="11">
        <v>4</v>
      </c>
      <c r="F33" s="14">
        <v>114.28</v>
      </c>
      <c r="G33" s="14">
        <f t="shared" si="0"/>
        <v>457.12</v>
      </c>
      <c r="H33" s="12" t="s">
        <v>97</v>
      </c>
      <c r="I33" s="12" t="s">
        <v>98</v>
      </c>
      <c r="J33" s="10" t="s">
        <v>12</v>
      </c>
      <c r="K33" s="13">
        <f t="shared" si="1"/>
        <v>0.12</v>
      </c>
    </row>
    <row r="34" spans="1:11" s="15" customFormat="1" ht="33.75" x14ac:dyDescent="0.2">
      <c r="A34" s="11">
        <v>29</v>
      </c>
      <c r="B34" s="9" t="s">
        <v>42</v>
      </c>
      <c r="C34" s="11">
        <v>408775</v>
      </c>
      <c r="D34" s="11" t="s">
        <v>85</v>
      </c>
      <c r="E34" s="11">
        <v>5</v>
      </c>
      <c r="F34" s="14">
        <v>60.45</v>
      </c>
      <c r="G34" s="14">
        <f t="shared" si="0"/>
        <v>302.25</v>
      </c>
      <c r="H34" s="12" t="s">
        <v>97</v>
      </c>
      <c r="I34" s="12" t="s">
        <v>98</v>
      </c>
      <c r="J34" s="10" t="s">
        <v>12</v>
      </c>
      <c r="K34" s="13">
        <f t="shared" si="1"/>
        <v>0.1</v>
      </c>
    </row>
    <row r="35" spans="1:11" s="15" customFormat="1" ht="45" x14ac:dyDescent="0.2">
      <c r="A35" s="11">
        <v>30</v>
      </c>
      <c r="B35" s="9" t="s">
        <v>43</v>
      </c>
      <c r="C35" s="11">
        <v>208777</v>
      </c>
      <c r="D35" s="11" t="s">
        <v>89</v>
      </c>
      <c r="E35" s="11">
        <v>13</v>
      </c>
      <c r="F35" s="14">
        <v>11.25</v>
      </c>
      <c r="G35" s="14">
        <f t="shared" si="0"/>
        <v>146.25</v>
      </c>
      <c r="H35" s="12" t="s">
        <v>97</v>
      </c>
      <c r="I35" s="12" t="s">
        <v>98</v>
      </c>
      <c r="J35" s="10" t="s">
        <v>12</v>
      </c>
      <c r="K35" s="13">
        <f t="shared" si="1"/>
        <v>0.03</v>
      </c>
    </row>
    <row r="36" spans="1:11" s="15" customFormat="1" ht="45" x14ac:dyDescent="0.2">
      <c r="A36" s="11">
        <v>31</v>
      </c>
      <c r="B36" s="9" t="s">
        <v>44</v>
      </c>
      <c r="C36" s="11">
        <v>208777</v>
      </c>
      <c r="D36" s="11" t="s">
        <v>89</v>
      </c>
      <c r="E36" s="11">
        <v>140</v>
      </c>
      <c r="F36" s="14">
        <v>11.25</v>
      </c>
      <c r="G36" s="14">
        <f t="shared" si="0"/>
        <v>1575</v>
      </c>
      <c r="H36" s="12" t="s">
        <v>97</v>
      </c>
      <c r="I36" s="12" t="s">
        <v>98</v>
      </c>
      <c r="J36" s="10" t="s">
        <v>12</v>
      </c>
      <c r="K36" s="13">
        <f t="shared" si="1"/>
        <v>0.03</v>
      </c>
    </row>
    <row r="37" spans="1:11" s="15" customFormat="1" ht="45" x14ac:dyDescent="0.2">
      <c r="A37" s="11">
        <v>32</v>
      </c>
      <c r="B37" s="9" t="s">
        <v>45</v>
      </c>
      <c r="C37" s="11">
        <v>208777</v>
      </c>
      <c r="D37" s="11" t="s">
        <v>89</v>
      </c>
      <c r="E37" s="11">
        <v>25</v>
      </c>
      <c r="F37" s="14">
        <v>13.53</v>
      </c>
      <c r="G37" s="14">
        <f t="shared" si="0"/>
        <v>338.25</v>
      </c>
      <c r="H37" s="12" t="s">
        <v>97</v>
      </c>
      <c r="I37" s="12" t="s">
        <v>98</v>
      </c>
      <c r="J37" s="10" t="s">
        <v>12</v>
      </c>
      <c r="K37" s="13">
        <f t="shared" si="1"/>
        <v>0.03</v>
      </c>
    </row>
    <row r="38" spans="1:11" s="15" customFormat="1" ht="33.75" x14ac:dyDescent="0.2">
      <c r="A38" s="11">
        <v>33</v>
      </c>
      <c r="B38" s="9" t="s">
        <v>46</v>
      </c>
      <c r="C38" s="11">
        <v>420269</v>
      </c>
      <c r="D38" s="11" t="s">
        <v>95</v>
      </c>
      <c r="E38" s="11">
        <v>105</v>
      </c>
      <c r="F38" s="14">
        <v>101.82</v>
      </c>
      <c r="G38" s="14">
        <f t="shared" si="0"/>
        <v>10691.099999999999</v>
      </c>
      <c r="H38" s="12" t="s">
        <v>97</v>
      </c>
      <c r="I38" s="12" t="s">
        <v>98</v>
      </c>
      <c r="J38" s="10" t="s">
        <v>12</v>
      </c>
      <c r="K38" s="13">
        <f t="shared" si="1"/>
        <v>0.12</v>
      </c>
    </row>
    <row r="39" spans="1:11" s="15" customFormat="1" ht="33.75" x14ac:dyDescent="0.2">
      <c r="A39" s="11">
        <v>34</v>
      </c>
      <c r="B39" s="9" t="s">
        <v>47</v>
      </c>
      <c r="C39" s="11">
        <v>420269</v>
      </c>
      <c r="D39" s="11" t="s">
        <v>99</v>
      </c>
      <c r="E39" s="11">
        <v>115</v>
      </c>
      <c r="F39" s="14">
        <v>100.88</v>
      </c>
      <c r="G39" s="14">
        <f t="shared" si="0"/>
        <v>11601.199999999999</v>
      </c>
      <c r="H39" s="12" t="s">
        <v>97</v>
      </c>
      <c r="I39" s="12" t="s">
        <v>98</v>
      </c>
      <c r="J39" s="10" t="s">
        <v>12</v>
      </c>
      <c r="K39" s="13">
        <f t="shared" si="1"/>
        <v>0.12</v>
      </c>
    </row>
    <row r="40" spans="1:11" s="15" customFormat="1" ht="33.75" x14ac:dyDescent="0.2">
      <c r="A40" s="11">
        <v>35</v>
      </c>
      <c r="B40" s="9" t="s">
        <v>48</v>
      </c>
      <c r="C40" s="11">
        <v>420269</v>
      </c>
      <c r="D40" s="11" t="s">
        <v>99</v>
      </c>
      <c r="E40" s="11">
        <v>180</v>
      </c>
      <c r="F40" s="14">
        <v>101.27</v>
      </c>
      <c r="G40" s="14">
        <f t="shared" si="0"/>
        <v>18228.599999999999</v>
      </c>
      <c r="H40" s="12" t="s">
        <v>97</v>
      </c>
      <c r="I40" s="12" t="s">
        <v>98</v>
      </c>
      <c r="J40" s="10" t="s">
        <v>12</v>
      </c>
      <c r="K40" s="13">
        <f t="shared" si="1"/>
        <v>0.12</v>
      </c>
    </row>
    <row r="41" spans="1:11" s="15" customFormat="1" ht="22.5" x14ac:dyDescent="0.2">
      <c r="A41" s="11">
        <v>36</v>
      </c>
      <c r="B41" s="9" t="s">
        <v>49</v>
      </c>
      <c r="C41" s="11">
        <v>420269</v>
      </c>
      <c r="D41" s="11" t="s">
        <v>100</v>
      </c>
      <c r="E41" s="11">
        <v>155</v>
      </c>
      <c r="F41" s="14">
        <v>94.84</v>
      </c>
      <c r="G41" s="14">
        <f t="shared" si="0"/>
        <v>14700.2</v>
      </c>
      <c r="H41" s="12" t="s">
        <v>97</v>
      </c>
      <c r="I41" s="12" t="s">
        <v>98</v>
      </c>
      <c r="J41" s="10" t="s">
        <v>12</v>
      </c>
      <c r="K41" s="13">
        <f t="shared" si="1"/>
        <v>0.1</v>
      </c>
    </row>
    <row r="42" spans="1:11" s="15" customFormat="1" ht="22.5" x14ac:dyDescent="0.2">
      <c r="A42" s="11">
        <v>37</v>
      </c>
      <c r="B42" s="9" t="s">
        <v>50</v>
      </c>
      <c r="C42" s="11">
        <v>420269</v>
      </c>
      <c r="D42" s="11" t="s">
        <v>100</v>
      </c>
      <c r="E42" s="11">
        <v>320</v>
      </c>
      <c r="F42" s="14">
        <v>101.91</v>
      </c>
      <c r="G42" s="14">
        <f t="shared" si="0"/>
        <v>32611.199999999997</v>
      </c>
      <c r="H42" s="12" t="s">
        <v>97</v>
      </c>
      <c r="I42" s="12" t="s">
        <v>98</v>
      </c>
      <c r="J42" s="10" t="s">
        <v>12</v>
      </c>
      <c r="K42" s="13">
        <f t="shared" si="1"/>
        <v>0.12</v>
      </c>
    </row>
    <row r="43" spans="1:11" s="15" customFormat="1" ht="22.5" x14ac:dyDescent="0.2">
      <c r="A43" s="11">
        <v>38</v>
      </c>
      <c r="B43" s="9" t="s">
        <v>51</v>
      </c>
      <c r="C43" s="11">
        <v>420269</v>
      </c>
      <c r="D43" s="11" t="s">
        <v>100</v>
      </c>
      <c r="E43" s="11">
        <v>160</v>
      </c>
      <c r="F43" s="14">
        <v>91.11</v>
      </c>
      <c r="G43" s="14">
        <f t="shared" si="0"/>
        <v>14577.6</v>
      </c>
      <c r="H43" s="12" t="s">
        <v>97</v>
      </c>
      <c r="I43" s="12" t="s">
        <v>98</v>
      </c>
      <c r="J43" s="10" t="s">
        <v>12</v>
      </c>
      <c r="K43" s="13">
        <f t="shared" si="1"/>
        <v>0.1</v>
      </c>
    </row>
    <row r="44" spans="1:11" s="15" customFormat="1" ht="123.75" x14ac:dyDescent="0.2">
      <c r="A44" s="11">
        <v>39</v>
      </c>
      <c r="B44" s="9" t="s">
        <v>52</v>
      </c>
      <c r="C44" s="11">
        <v>269893</v>
      </c>
      <c r="D44" s="11" t="s">
        <v>101</v>
      </c>
      <c r="E44" s="11">
        <v>60</v>
      </c>
      <c r="F44" s="14">
        <v>92</v>
      </c>
      <c r="G44" s="14">
        <f t="shared" si="0"/>
        <v>5520</v>
      </c>
      <c r="H44" s="12" t="s">
        <v>97</v>
      </c>
      <c r="I44" s="12" t="s">
        <v>98</v>
      </c>
      <c r="J44" s="10" t="s">
        <v>12</v>
      </c>
      <c r="K44" s="13">
        <f t="shared" si="1"/>
        <v>0.1</v>
      </c>
    </row>
    <row r="45" spans="1:11" s="15" customFormat="1" ht="123.75" x14ac:dyDescent="0.2">
      <c r="A45" s="11">
        <v>40</v>
      </c>
      <c r="B45" s="9" t="s">
        <v>53</v>
      </c>
      <c r="C45" s="11">
        <v>269893</v>
      </c>
      <c r="D45" s="11" t="s">
        <v>101</v>
      </c>
      <c r="E45" s="11">
        <v>90</v>
      </c>
      <c r="F45" s="14">
        <v>98.26</v>
      </c>
      <c r="G45" s="14">
        <f t="shared" si="0"/>
        <v>8843.4</v>
      </c>
      <c r="H45" s="12" t="s">
        <v>97</v>
      </c>
      <c r="I45" s="12" t="s">
        <v>98</v>
      </c>
      <c r="J45" s="10" t="s">
        <v>12</v>
      </c>
      <c r="K45" s="13">
        <f t="shared" si="1"/>
        <v>0.1</v>
      </c>
    </row>
    <row r="46" spans="1:11" s="15" customFormat="1" ht="123.75" x14ac:dyDescent="0.2">
      <c r="A46" s="11">
        <v>41</v>
      </c>
      <c r="B46" s="9" t="s">
        <v>54</v>
      </c>
      <c r="C46" s="11">
        <v>269893</v>
      </c>
      <c r="D46" s="11" t="s">
        <v>101</v>
      </c>
      <c r="E46" s="11">
        <v>90</v>
      </c>
      <c r="F46" s="14">
        <v>86.47</v>
      </c>
      <c r="G46" s="14">
        <f t="shared" si="0"/>
        <v>7782.3</v>
      </c>
      <c r="H46" s="12" t="s">
        <v>97</v>
      </c>
      <c r="I46" s="12" t="s">
        <v>98</v>
      </c>
      <c r="J46" s="10" t="s">
        <v>12</v>
      </c>
      <c r="K46" s="13">
        <f t="shared" si="1"/>
        <v>0.1</v>
      </c>
    </row>
    <row r="47" spans="1:11" s="15" customFormat="1" ht="56.25" x14ac:dyDescent="0.2">
      <c r="A47" s="11">
        <v>42</v>
      </c>
      <c r="B47" s="9" t="s">
        <v>55</v>
      </c>
      <c r="C47" s="11">
        <v>280827</v>
      </c>
      <c r="D47" s="11" t="s">
        <v>102</v>
      </c>
      <c r="E47" s="11">
        <v>130</v>
      </c>
      <c r="F47" s="14">
        <v>5.6</v>
      </c>
      <c r="G47" s="14">
        <f t="shared" si="0"/>
        <v>728</v>
      </c>
      <c r="H47" s="12" t="s">
        <v>97</v>
      </c>
      <c r="I47" s="12" t="s">
        <v>98</v>
      </c>
      <c r="J47" s="10" t="s">
        <v>12</v>
      </c>
      <c r="K47" s="13">
        <f t="shared" si="1"/>
        <v>0.02</v>
      </c>
    </row>
    <row r="48" spans="1:11" s="15" customFormat="1" ht="135" x14ac:dyDescent="0.2">
      <c r="A48" s="11">
        <v>43</v>
      </c>
      <c r="B48" s="9" t="s">
        <v>56</v>
      </c>
      <c r="C48" s="11">
        <v>451047</v>
      </c>
      <c r="D48" s="11" t="s">
        <v>103</v>
      </c>
      <c r="E48" s="11">
        <v>2</v>
      </c>
      <c r="F48" s="14">
        <v>233.33</v>
      </c>
      <c r="G48" s="14">
        <f t="shared" si="0"/>
        <v>466.66</v>
      </c>
      <c r="H48" s="12" t="s">
        <v>97</v>
      </c>
      <c r="I48" s="12" t="s">
        <v>98</v>
      </c>
      <c r="J48" s="10" t="s">
        <v>12</v>
      </c>
      <c r="K48" s="13">
        <f t="shared" si="1"/>
        <v>0.2</v>
      </c>
    </row>
    <row r="49" spans="1:11" s="15" customFormat="1" ht="45" x14ac:dyDescent="0.2">
      <c r="A49" s="11">
        <v>44</v>
      </c>
      <c r="B49" s="9" t="s">
        <v>57</v>
      </c>
      <c r="C49" s="11">
        <v>420861</v>
      </c>
      <c r="D49" s="11" t="s">
        <v>104</v>
      </c>
      <c r="E49" s="11">
        <v>7</v>
      </c>
      <c r="F49" s="14">
        <v>226.52</v>
      </c>
      <c r="G49" s="14">
        <f t="shared" si="0"/>
        <v>1585.64</v>
      </c>
      <c r="H49" s="12" t="s">
        <v>97</v>
      </c>
      <c r="I49" s="12" t="s">
        <v>98</v>
      </c>
      <c r="J49" s="10" t="s">
        <v>12</v>
      </c>
      <c r="K49" s="13">
        <f t="shared" si="1"/>
        <v>0.2</v>
      </c>
    </row>
    <row r="50" spans="1:11" s="15" customFormat="1" ht="45" x14ac:dyDescent="0.2">
      <c r="A50" s="11">
        <v>45</v>
      </c>
      <c r="B50" s="9" t="s">
        <v>113</v>
      </c>
      <c r="C50" s="11" t="s">
        <v>84</v>
      </c>
      <c r="D50" s="11" t="s">
        <v>85</v>
      </c>
      <c r="E50" s="11">
        <v>12</v>
      </c>
      <c r="F50" s="14">
        <v>15.87</v>
      </c>
      <c r="G50" s="14">
        <f t="shared" si="0"/>
        <v>190.44</v>
      </c>
      <c r="H50" s="12" t="s">
        <v>97</v>
      </c>
      <c r="I50" s="12" t="s">
        <v>98</v>
      </c>
      <c r="J50" s="10" t="s">
        <v>12</v>
      </c>
      <c r="K50" s="13">
        <f t="shared" si="1"/>
        <v>0.03</v>
      </c>
    </row>
    <row r="51" spans="1:11" s="15" customFormat="1" ht="56.25" x14ac:dyDescent="0.2">
      <c r="A51" s="11">
        <v>46</v>
      </c>
      <c r="B51" s="9" t="s">
        <v>58</v>
      </c>
      <c r="C51" s="11" t="s">
        <v>84</v>
      </c>
      <c r="D51" s="11" t="s">
        <v>85</v>
      </c>
      <c r="E51" s="11">
        <v>12</v>
      </c>
      <c r="F51" s="14">
        <v>34.33</v>
      </c>
      <c r="G51" s="14">
        <f t="shared" si="0"/>
        <v>411.96</v>
      </c>
      <c r="H51" s="12" t="s">
        <v>97</v>
      </c>
      <c r="I51" s="12" t="s">
        <v>98</v>
      </c>
      <c r="J51" s="10" t="s">
        <v>12</v>
      </c>
      <c r="K51" s="13">
        <f t="shared" si="1"/>
        <v>0.05</v>
      </c>
    </row>
    <row r="52" spans="1:11" s="15" customFormat="1" ht="22.5" x14ac:dyDescent="0.2">
      <c r="A52" s="11">
        <v>47</v>
      </c>
      <c r="B52" s="9" t="s">
        <v>59</v>
      </c>
      <c r="C52" s="11">
        <v>419313</v>
      </c>
      <c r="D52" s="11" t="s">
        <v>85</v>
      </c>
      <c r="E52" s="11">
        <v>25</v>
      </c>
      <c r="F52" s="14">
        <v>4.83</v>
      </c>
      <c r="G52" s="14">
        <f t="shared" si="0"/>
        <v>120.75</v>
      </c>
      <c r="H52" s="12" t="s">
        <v>97</v>
      </c>
      <c r="I52" s="12" t="s">
        <v>98</v>
      </c>
      <c r="J52" s="10" t="s">
        <v>12</v>
      </c>
      <c r="K52" s="13">
        <f t="shared" si="1"/>
        <v>0.01</v>
      </c>
    </row>
    <row r="53" spans="1:11" s="15" customFormat="1" ht="33.75" x14ac:dyDescent="0.2">
      <c r="A53" s="11">
        <v>48</v>
      </c>
      <c r="B53" s="9" t="s">
        <v>60</v>
      </c>
      <c r="C53" s="11">
        <v>415338</v>
      </c>
      <c r="D53" s="11" t="s">
        <v>85</v>
      </c>
      <c r="E53" s="11">
        <v>4</v>
      </c>
      <c r="F53" s="14">
        <v>49.35</v>
      </c>
      <c r="G53" s="14">
        <f t="shared" si="0"/>
        <v>197.4</v>
      </c>
      <c r="H53" s="12" t="s">
        <v>97</v>
      </c>
      <c r="I53" s="12" t="s">
        <v>98</v>
      </c>
      <c r="J53" s="10" t="s">
        <v>12</v>
      </c>
      <c r="K53" s="13">
        <f t="shared" si="1"/>
        <v>0.05</v>
      </c>
    </row>
    <row r="54" spans="1:11" s="15" customFormat="1" ht="45" x14ac:dyDescent="0.2">
      <c r="A54" s="11">
        <v>49</v>
      </c>
      <c r="B54" s="9" t="s">
        <v>61</v>
      </c>
      <c r="C54" s="11">
        <v>410533</v>
      </c>
      <c r="D54" s="11" t="s">
        <v>105</v>
      </c>
      <c r="E54" s="11">
        <v>3</v>
      </c>
      <c r="F54" s="14">
        <v>124</v>
      </c>
      <c r="G54" s="14">
        <f t="shared" si="0"/>
        <v>372</v>
      </c>
      <c r="H54" s="12" t="s">
        <v>97</v>
      </c>
      <c r="I54" s="12" t="s">
        <v>98</v>
      </c>
      <c r="J54" s="10" t="s">
        <v>12</v>
      </c>
      <c r="K54" s="13">
        <f t="shared" si="1"/>
        <v>0.12</v>
      </c>
    </row>
    <row r="55" spans="1:11" s="15" customFormat="1" ht="33.75" x14ac:dyDescent="0.2">
      <c r="A55" s="11">
        <v>50</v>
      </c>
      <c r="B55" s="9" t="s">
        <v>62</v>
      </c>
      <c r="C55" s="11">
        <v>410449</v>
      </c>
      <c r="D55" s="11" t="s">
        <v>85</v>
      </c>
      <c r="E55" s="11">
        <v>250</v>
      </c>
      <c r="F55" s="14">
        <v>7.32</v>
      </c>
      <c r="G55" s="14">
        <f t="shared" si="0"/>
        <v>1830</v>
      </c>
      <c r="H55" s="12" t="s">
        <v>97</v>
      </c>
      <c r="I55" s="12" t="s">
        <v>98</v>
      </c>
      <c r="J55" s="10" t="s">
        <v>12</v>
      </c>
      <c r="K55" s="13">
        <f t="shared" si="1"/>
        <v>0.02</v>
      </c>
    </row>
    <row r="56" spans="1:11" s="15" customFormat="1" ht="45" x14ac:dyDescent="0.2">
      <c r="A56" s="11">
        <v>51</v>
      </c>
      <c r="B56" s="9" t="s">
        <v>63</v>
      </c>
      <c r="C56" s="11">
        <v>410528</v>
      </c>
      <c r="D56" s="11" t="s">
        <v>105</v>
      </c>
      <c r="E56" s="11">
        <v>3</v>
      </c>
      <c r="F56" s="14">
        <v>102.17</v>
      </c>
      <c r="G56" s="14">
        <f t="shared" si="0"/>
        <v>306.51</v>
      </c>
      <c r="H56" s="12" t="s">
        <v>97</v>
      </c>
      <c r="I56" s="12" t="s">
        <v>98</v>
      </c>
      <c r="J56" s="10" t="s">
        <v>12</v>
      </c>
      <c r="K56" s="13">
        <f t="shared" si="1"/>
        <v>0.12</v>
      </c>
    </row>
    <row r="57" spans="1:11" s="15" customFormat="1" ht="22.5" x14ac:dyDescent="0.2">
      <c r="A57" s="11">
        <v>52</v>
      </c>
      <c r="B57" s="9" t="s">
        <v>64</v>
      </c>
      <c r="C57" s="11">
        <v>452500</v>
      </c>
      <c r="D57" s="11" t="s">
        <v>85</v>
      </c>
      <c r="E57" s="11">
        <v>6</v>
      </c>
      <c r="F57" s="14">
        <v>40.78</v>
      </c>
      <c r="G57" s="14">
        <f t="shared" si="0"/>
        <v>244.68</v>
      </c>
      <c r="H57" s="12" t="s">
        <v>97</v>
      </c>
      <c r="I57" s="12" t="s">
        <v>98</v>
      </c>
      <c r="J57" s="10" t="s">
        <v>12</v>
      </c>
      <c r="K57" s="13">
        <f t="shared" si="1"/>
        <v>0.05</v>
      </c>
    </row>
    <row r="58" spans="1:11" s="15" customFormat="1" ht="22.5" x14ac:dyDescent="0.2">
      <c r="A58" s="11">
        <v>53</v>
      </c>
      <c r="B58" s="9" t="s">
        <v>65</v>
      </c>
      <c r="C58" s="11">
        <v>408656</v>
      </c>
      <c r="D58" s="11" t="s">
        <v>85</v>
      </c>
      <c r="E58" s="11">
        <v>6</v>
      </c>
      <c r="F58" s="14">
        <v>43.03</v>
      </c>
      <c r="G58" s="14">
        <f t="shared" si="0"/>
        <v>258.18</v>
      </c>
      <c r="H58" s="12" t="s">
        <v>97</v>
      </c>
      <c r="I58" s="12" t="s">
        <v>98</v>
      </c>
      <c r="J58" s="10" t="s">
        <v>12</v>
      </c>
      <c r="K58" s="13">
        <f t="shared" si="1"/>
        <v>0.05</v>
      </c>
    </row>
    <row r="59" spans="1:11" s="15" customFormat="1" ht="22.5" x14ac:dyDescent="0.2">
      <c r="A59" s="11">
        <v>54</v>
      </c>
      <c r="B59" s="9" t="s">
        <v>66</v>
      </c>
      <c r="C59" s="11">
        <v>408654</v>
      </c>
      <c r="D59" s="11" t="s">
        <v>85</v>
      </c>
      <c r="E59" s="11">
        <v>6</v>
      </c>
      <c r="F59" s="14">
        <v>39.47</v>
      </c>
      <c r="G59" s="14">
        <f t="shared" si="0"/>
        <v>236.82</v>
      </c>
      <c r="H59" s="12" t="s">
        <v>97</v>
      </c>
      <c r="I59" s="12" t="s">
        <v>98</v>
      </c>
      <c r="J59" s="10" t="s">
        <v>12</v>
      </c>
      <c r="K59" s="13">
        <f t="shared" si="1"/>
        <v>0.05</v>
      </c>
    </row>
    <row r="60" spans="1:11" s="15" customFormat="1" ht="22.5" x14ac:dyDescent="0.2">
      <c r="A60" s="11">
        <v>55</v>
      </c>
      <c r="B60" s="9" t="s">
        <v>67</v>
      </c>
      <c r="C60" s="11">
        <v>279887</v>
      </c>
      <c r="D60" s="11" t="s">
        <v>85</v>
      </c>
      <c r="E60" s="11">
        <v>18</v>
      </c>
      <c r="F60" s="14">
        <v>8.16</v>
      </c>
      <c r="G60" s="14">
        <f t="shared" si="0"/>
        <v>146.88</v>
      </c>
      <c r="H60" s="12" t="s">
        <v>97</v>
      </c>
      <c r="I60" s="12" t="s">
        <v>98</v>
      </c>
      <c r="J60" s="10" t="s">
        <v>12</v>
      </c>
      <c r="K60" s="13">
        <f t="shared" si="1"/>
        <v>0.02</v>
      </c>
    </row>
    <row r="61" spans="1:11" s="15" customFormat="1" ht="33.75" x14ac:dyDescent="0.2">
      <c r="A61" s="11">
        <v>56</v>
      </c>
      <c r="B61" s="9" t="s">
        <v>68</v>
      </c>
      <c r="C61" s="11">
        <v>410065</v>
      </c>
      <c r="D61" s="11" t="s">
        <v>85</v>
      </c>
      <c r="E61" s="11">
        <v>625</v>
      </c>
      <c r="F61" s="14">
        <v>0.54</v>
      </c>
      <c r="G61" s="14">
        <f t="shared" si="0"/>
        <v>337.5</v>
      </c>
      <c r="H61" s="12" t="s">
        <v>97</v>
      </c>
      <c r="I61" s="12" t="s">
        <v>98</v>
      </c>
      <c r="J61" s="10" t="s">
        <v>12</v>
      </c>
      <c r="K61" s="13">
        <f t="shared" si="1"/>
        <v>0.01</v>
      </c>
    </row>
    <row r="62" spans="1:11" s="15" customFormat="1" ht="45" x14ac:dyDescent="0.2">
      <c r="A62" s="11">
        <v>57</v>
      </c>
      <c r="B62" s="9" t="s">
        <v>69</v>
      </c>
      <c r="C62" s="11">
        <v>421228</v>
      </c>
      <c r="D62" s="11" t="s">
        <v>106</v>
      </c>
      <c r="E62" s="11">
        <v>2</v>
      </c>
      <c r="F62" s="14">
        <v>141.66999999999999</v>
      </c>
      <c r="G62" s="14">
        <f t="shared" si="0"/>
        <v>283.33999999999997</v>
      </c>
      <c r="H62" s="12" t="s">
        <v>97</v>
      </c>
      <c r="I62" s="12" t="s">
        <v>98</v>
      </c>
      <c r="J62" s="10" t="s">
        <v>12</v>
      </c>
      <c r="K62" s="13">
        <f t="shared" si="1"/>
        <v>0.12</v>
      </c>
    </row>
    <row r="63" spans="1:11" s="15" customFormat="1" ht="45" x14ac:dyDescent="0.2">
      <c r="A63" s="11">
        <v>58</v>
      </c>
      <c r="B63" s="9" t="s">
        <v>70</v>
      </c>
      <c r="C63" s="11">
        <v>417796</v>
      </c>
      <c r="D63" s="11" t="s">
        <v>103</v>
      </c>
      <c r="E63" s="11">
        <v>12</v>
      </c>
      <c r="F63" s="14">
        <v>170</v>
      </c>
      <c r="G63" s="14">
        <f t="shared" si="0"/>
        <v>2040</v>
      </c>
      <c r="H63" s="12" t="s">
        <v>97</v>
      </c>
      <c r="I63" s="12" t="s">
        <v>98</v>
      </c>
      <c r="J63" s="10" t="s">
        <v>12</v>
      </c>
      <c r="K63" s="13">
        <f t="shared" si="1"/>
        <v>0.12</v>
      </c>
    </row>
    <row r="64" spans="1:11" s="15" customFormat="1" ht="67.5" x14ac:dyDescent="0.2">
      <c r="A64" s="11">
        <v>59</v>
      </c>
      <c r="B64" s="9" t="s">
        <v>71</v>
      </c>
      <c r="C64" s="11">
        <v>408699</v>
      </c>
      <c r="D64" s="11" t="s">
        <v>106</v>
      </c>
      <c r="E64" s="11">
        <v>2</v>
      </c>
      <c r="F64" s="14">
        <v>79.33</v>
      </c>
      <c r="G64" s="14">
        <f t="shared" ref="G64:G78" si="2">F64*E64</f>
        <v>158.66</v>
      </c>
      <c r="H64" s="12" t="s">
        <v>97</v>
      </c>
      <c r="I64" s="12" t="s">
        <v>98</v>
      </c>
      <c r="J64" s="10" t="s">
        <v>12</v>
      </c>
      <c r="K64" s="13">
        <f t="shared" ref="K64:K78" si="3">IF(F64&lt;0.01,"",IF(AND(F64&gt;=0.01,F64&lt;=5),0.01,IF(F64&lt;=10,0.02,IF(F64&lt;=20,0.03,IF(F64&lt;=50,0.05,IF(F64&lt;=100,0.1,IF(F64&lt;=200,0.12,IF(F64&lt;=500,0.2,IF(F64&lt;=1000,0.4,IF(F64&lt;=2000,0.5,IF(F64&lt;=5000,0.8,IF(F64&lt;=10000,F64*0.005,"Avaliação Específica"))))))))))))</f>
        <v>0.1</v>
      </c>
    </row>
    <row r="65" spans="1:11" s="15" customFormat="1" ht="135" x14ac:dyDescent="0.2">
      <c r="A65" s="11">
        <v>60</v>
      </c>
      <c r="B65" s="9" t="s">
        <v>111</v>
      </c>
      <c r="C65" s="11">
        <v>38008</v>
      </c>
      <c r="D65" s="11" t="s">
        <v>85</v>
      </c>
      <c r="E65" s="11">
        <v>131</v>
      </c>
      <c r="F65" s="14">
        <v>165.53</v>
      </c>
      <c r="G65" s="14">
        <f t="shared" si="2"/>
        <v>21684.43</v>
      </c>
      <c r="H65" s="12" t="s">
        <v>97</v>
      </c>
      <c r="I65" s="12" t="s">
        <v>98</v>
      </c>
      <c r="J65" s="10" t="s">
        <v>12</v>
      </c>
      <c r="K65" s="13">
        <f t="shared" si="3"/>
        <v>0.12</v>
      </c>
    </row>
    <row r="66" spans="1:11" s="15" customFormat="1" ht="22.5" x14ac:dyDescent="0.2">
      <c r="A66" s="11">
        <v>61</v>
      </c>
      <c r="B66" s="9" t="s">
        <v>72</v>
      </c>
      <c r="C66" s="11">
        <v>409882</v>
      </c>
      <c r="D66" s="11" t="s">
        <v>85</v>
      </c>
      <c r="E66" s="11">
        <v>3</v>
      </c>
      <c r="F66" s="14">
        <v>20.420000000000002</v>
      </c>
      <c r="G66" s="14">
        <f t="shared" si="2"/>
        <v>61.260000000000005</v>
      </c>
      <c r="H66" s="12" t="s">
        <v>97</v>
      </c>
      <c r="I66" s="12" t="s">
        <v>98</v>
      </c>
      <c r="J66" s="10" t="s">
        <v>12</v>
      </c>
      <c r="K66" s="13">
        <f t="shared" si="3"/>
        <v>0.05</v>
      </c>
    </row>
    <row r="67" spans="1:11" s="15" customFormat="1" ht="22.5" x14ac:dyDescent="0.2">
      <c r="A67" s="11">
        <v>62</v>
      </c>
      <c r="B67" s="9" t="s">
        <v>73</v>
      </c>
      <c r="C67" s="11">
        <v>458164</v>
      </c>
      <c r="D67" s="11" t="s">
        <v>85</v>
      </c>
      <c r="E67" s="11">
        <v>12</v>
      </c>
      <c r="F67" s="14">
        <v>17.57</v>
      </c>
      <c r="G67" s="14">
        <f t="shared" si="2"/>
        <v>210.84</v>
      </c>
      <c r="H67" s="12" t="s">
        <v>97</v>
      </c>
      <c r="I67" s="12" t="s">
        <v>98</v>
      </c>
      <c r="J67" s="10" t="s">
        <v>12</v>
      </c>
      <c r="K67" s="13">
        <f t="shared" si="3"/>
        <v>0.03</v>
      </c>
    </row>
    <row r="68" spans="1:11" s="15" customFormat="1" ht="22.5" x14ac:dyDescent="0.2">
      <c r="A68" s="11">
        <v>63</v>
      </c>
      <c r="B68" s="9" t="s">
        <v>74</v>
      </c>
      <c r="C68" s="11">
        <v>360759</v>
      </c>
      <c r="D68" s="11" t="s">
        <v>85</v>
      </c>
      <c r="E68" s="11">
        <v>6</v>
      </c>
      <c r="F68" s="14">
        <v>18.03</v>
      </c>
      <c r="G68" s="14">
        <f t="shared" si="2"/>
        <v>108.18</v>
      </c>
      <c r="H68" s="12" t="s">
        <v>97</v>
      </c>
      <c r="I68" s="12" t="s">
        <v>98</v>
      </c>
      <c r="J68" s="10" t="s">
        <v>12</v>
      </c>
      <c r="K68" s="13">
        <f t="shared" si="3"/>
        <v>0.03</v>
      </c>
    </row>
    <row r="69" spans="1:11" s="15" customFormat="1" ht="112.5" x14ac:dyDescent="0.2">
      <c r="A69" s="11">
        <v>64</v>
      </c>
      <c r="B69" s="9" t="s">
        <v>75</v>
      </c>
      <c r="C69" s="11">
        <v>359468</v>
      </c>
      <c r="D69" s="11" t="s">
        <v>85</v>
      </c>
      <c r="E69" s="11">
        <v>70</v>
      </c>
      <c r="F69" s="14">
        <v>7.3</v>
      </c>
      <c r="G69" s="14">
        <f t="shared" si="2"/>
        <v>511</v>
      </c>
      <c r="H69" s="12" t="s">
        <v>97</v>
      </c>
      <c r="I69" s="12" t="s">
        <v>98</v>
      </c>
      <c r="J69" s="10" t="s">
        <v>12</v>
      </c>
      <c r="K69" s="13">
        <f t="shared" si="3"/>
        <v>0.02</v>
      </c>
    </row>
    <row r="70" spans="1:11" s="15" customFormat="1" ht="33.75" x14ac:dyDescent="0.2">
      <c r="A70" s="11">
        <v>65</v>
      </c>
      <c r="B70" s="9" t="s">
        <v>76</v>
      </c>
      <c r="C70" s="11">
        <v>131865</v>
      </c>
      <c r="D70" s="11" t="s">
        <v>107</v>
      </c>
      <c r="E70" s="11">
        <v>3</v>
      </c>
      <c r="F70" s="14">
        <v>31.4</v>
      </c>
      <c r="G70" s="14">
        <f t="shared" si="2"/>
        <v>94.199999999999989</v>
      </c>
      <c r="H70" s="12" t="s">
        <v>97</v>
      </c>
      <c r="I70" s="12" t="s">
        <v>98</v>
      </c>
      <c r="J70" s="10" t="s">
        <v>12</v>
      </c>
      <c r="K70" s="13">
        <f t="shared" si="3"/>
        <v>0.05</v>
      </c>
    </row>
    <row r="71" spans="1:11" s="15" customFormat="1" ht="33.75" x14ac:dyDescent="0.2">
      <c r="A71" s="11">
        <v>66</v>
      </c>
      <c r="B71" s="9" t="s">
        <v>77</v>
      </c>
      <c r="C71" s="11">
        <v>301199</v>
      </c>
      <c r="D71" s="11" t="s">
        <v>108</v>
      </c>
      <c r="E71" s="11">
        <v>6</v>
      </c>
      <c r="F71" s="14">
        <v>24.27</v>
      </c>
      <c r="G71" s="14">
        <f t="shared" si="2"/>
        <v>145.62</v>
      </c>
      <c r="H71" s="12" t="s">
        <v>97</v>
      </c>
      <c r="I71" s="12" t="s">
        <v>98</v>
      </c>
      <c r="J71" s="10" t="s">
        <v>12</v>
      </c>
      <c r="K71" s="13">
        <f t="shared" si="3"/>
        <v>0.05</v>
      </c>
    </row>
    <row r="72" spans="1:11" s="15" customFormat="1" ht="22.5" x14ac:dyDescent="0.2">
      <c r="A72" s="11">
        <v>67</v>
      </c>
      <c r="B72" s="9" t="s">
        <v>78</v>
      </c>
      <c r="C72" s="11">
        <v>277370</v>
      </c>
      <c r="D72" s="11" t="s">
        <v>90</v>
      </c>
      <c r="E72" s="11">
        <v>375</v>
      </c>
      <c r="F72" s="14">
        <v>2.91</v>
      </c>
      <c r="G72" s="14">
        <f t="shared" si="2"/>
        <v>1091.25</v>
      </c>
      <c r="H72" s="12" t="s">
        <v>97</v>
      </c>
      <c r="I72" s="12" t="s">
        <v>98</v>
      </c>
      <c r="J72" s="10" t="s">
        <v>12</v>
      </c>
      <c r="K72" s="13">
        <f t="shared" si="3"/>
        <v>0.01</v>
      </c>
    </row>
    <row r="73" spans="1:11" s="15" customFormat="1" ht="101.25" x14ac:dyDescent="0.2">
      <c r="A73" s="11">
        <v>68</v>
      </c>
      <c r="B73" s="9" t="s">
        <v>79</v>
      </c>
      <c r="C73" s="11">
        <v>438089</v>
      </c>
      <c r="D73" s="11" t="s">
        <v>85</v>
      </c>
      <c r="E73" s="11">
        <v>6</v>
      </c>
      <c r="F73" s="14">
        <v>194.3</v>
      </c>
      <c r="G73" s="14">
        <f t="shared" si="2"/>
        <v>1165.8000000000002</v>
      </c>
      <c r="H73" s="12" t="s">
        <v>97</v>
      </c>
      <c r="I73" s="12" t="s">
        <v>98</v>
      </c>
      <c r="J73" s="10" t="s">
        <v>12</v>
      </c>
      <c r="K73" s="13">
        <f t="shared" si="3"/>
        <v>0.12</v>
      </c>
    </row>
    <row r="74" spans="1:11" s="15" customFormat="1" ht="33.75" x14ac:dyDescent="0.2">
      <c r="A74" s="11">
        <v>69</v>
      </c>
      <c r="B74" s="9" t="s">
        <v>80</v>
      </c>
      <c r="C74" s="11">
        <v>281035</v>
      </c>
      <c r="D74" s="11" t="s">
        <v>109</v>
      </c>
      <c r="E74" s="11">
        <v>3</v>
      </c>
      <c r="F74" s="14">
        <v>292.38</v>
      </c>
      <c r="G74" s="14">
        <f t="shared" si="2"/>
        <v>877.14</v>
      </c>
      <c r="H74" s="12" t="s">
        <v>97</v>
      </c>
      <c r="I74" s="12" t="s">
        <v>98</v>
      </c>
      <c r="J74" s="10" t="s">
        <v>12</v>
      </c>
      <c r="K74" s="13">
        <f t="shared" si="3"/>
        <v>0.2</v>
      </c>
    </row>
    <row r="75" spans="1:11" s="15" customFormat="1" ht="33.75" x14ac:dyDescent="0.2">
      <c r="A75" s="11">
        <v>70</v>
      </c>
      <c r="B75" s="9" t="s">
        <v>81</v>
      </c>
      <c r="C75" s="11">
        <v>409032</v>
      </c>
      <c r="D75" s="11" t="s">
        <v>99</v>
      </c>
      <c r="E75" s="11">
        <v>6</v>
      </c>
      <c r="F75" s="14">
        <v>79.67</v>
      </c>
      <c r="G75" s="14">
        <f t="shared" si="2"/>
        <v>478.02</v>
      </c>
      <c r="H75" s="12" t="s">
        <v>97</v>
      </c>
      <c r="I75" s="12" t="s">
        <v>98</v>
      </c>
      <c r="J75" s="10" t="s">
        <v>12</v>
      </c>
      <c r="K75" s="13">
        <f t="shared" si="3"/>
        <v>0.1</v>
      </c>
    </row>
    <row r="76" spans="1:11" s="15" customFormat="1" ht="33.75" x14ac:dyDescent="0.2">
      <c r="A76" s="11">
        <v>71</v>
      </c>
      <c r="B76" s="9" t="s">
        <v>82</v>
      </c>
      <c r="C76" s="11">
        <v>409034</v>
      </c>
      <c r="D76" s="11" t="s">
        <v>109</v>
      </c>
      <c r="E76" s="11">
        <v>5</v>
      </c>
      <c r="F76" s="14">
        <v>81.67</v>
      </c>
      <c r="G76" s="14">
        <f t="shared" si="2"/>
        <v>408.35</v>
      </c>
      <c r="H76" s="12" t="s">
        <v>97</v>
      </c>
      <c r="I76" s="12" t="s">
        <v>98</v>
      </c>
      <c r="J76" s="10" t="s">
        <v>12</v>
      </c>
      <c r="K76" s="13">
        <f t="shared" si="3"/>
        <v>0.1</v>
      </c>
    </row>
    <row r="77" spans="1:11" s="15" customFormat="1" ht="45" x14ac:dyDescent="0.2">
      <c r="A77" s="11">
        <v>72</v>
      </c>
      <c r="B77" s="9" t="s">
        <v>114</v>
      </c>
      <c r="C77" s="11">
        <v>409036</v>
      </c>
      <c r="D77" s="11" t="s">
        <v>115</v>
      </c>
      <c r="E77" s="11">
        <v>5</v>
      </c>
      <c r="F77" s="14">
        <v>106</v>
      </c>
      <c r="G77" s="14">
        <f t="shared" si="2"/>
        <v>530</v>
      </c>
      <c r="H77" s="12" t="s">
        <v>97</v>
      </c>
      <c r="I77" s="12" t="s">
        <v>98</v>
      </c>
      <c r="J77" s="10" t="s">
        <v>12</v>
      </c>
      <c r="K77" s="13">
        <f t="shared" si="3"/>
        <v>0.12</v>
      </c>
    </row>
    <row r="78" spans="1:11" s="15" customFormat="1" ht="78.75" x14ac:dyDescent="0.2">
      <c r="A78" s="11">
        <v>73</v>
      </c>
      <c r="B78" s="9" t="s">
        <v>83</v>
      </c>
      <c r="C78" s="11">
        <v>409051</v>
      </c>
      <c r="D78" s="11" t="s">
        <v>110</v>
      </c>
      <c r="E78" s="11">
        <v>3</v>
      </c>
      <c r="F78" s="14">
        <v>71.53</v>
      </c>
      <c r="G78" s="14">
        <f t="shared" si="2"/>
        <v>214.59</v>
      </c>
      <c r="H78" s="12" t="s">
        <v>97</v>
      </c>
      <c r="I78" s="12" t="s">
        <v>98</v>
      </c>
      <c r="J78" s="10" t="s">
        <v>12</v>
      </c>
      <c r="K78" s="13">
        <f t="shared" si="3"/>
        <v>0.1</v>
      </c>
    </row>
    <row r="79" spans="1:11" ht="22.5" x14ac:dyDescent="0.2">
      <c r="F79" s="6" t="s">
        <v>96</v>
      </c>
      <c r="G79" s="8">
        <f>SUM(G6:G78)</f>
        <v>215848.78</v>
      </c>
    </row>
  </sheetData>
  <mergeCells count="4">
    <mergeCell ref="A1:K1"/>
    <mergeCell ref="A2:K2"/>
    <mergeCell ref="A3:K3"/>
    <mergeCell ref="A4:K4"/>
  </mergeCells>
  <pageMargins left="0.23622047244094491" right="0.23622047244094491" top="0.74803149606299213" bottom="0.74803149606299213" header="0.31496062992125984" footer="0.31496062992125984"/>
  <pageSetup paperSize="9" fitToHeight="0" orientation="landscape" r:id="rId1"/>
  <headerFooter>
    <oddHeader>&amp;L&amp;G&amp;CPREGÃO ELETRÔNICO XX/2021  
&amp;R&amp;G</oddHeader>
    <oddFooter>&amp;L&amp;"-,Itálico"&amp;9ANEXO I-A- PLANILHA ESTIMATIVA DE QUANTIDADE E PREÇO&amp;R&amp;9&amp;P/&amp;N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Folha1</vt:lpstr>
      <vt:lpstr>Folha2</vt:lpstr>
      <vt:lpstr>Folha3</vt:lpstr>
      <vt:lpstr>Folha1!Area_de_impressao</vt:lpstr>
      <vt:lpstr>Folha1!Titulos_de_impressao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2020-03-04T17:36:26Z</cp:lastPrinted>
  <dcterms:created xsi:type="dcterms:W3CDTF">2019-07-30T23:05:19Z</dcterms:created>
  <dcterms:modified xsi:type="dcterms:W3CDTF">2021-02-24T17:31:41Z</dcterms:modified>
</cp:coreProperties>
</file>