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91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ZeMarcio/Nuvem/Dropbox/Work/2016/Síntese da Página/"/>
    </mc:Choice>
  </mc:AlternateContent>
  <bookViews>
    <workbookView xWindow="2740" yWindow="980" windowWidth="46400" windowHeight="27820" tabRatio="500" activeTab="4"/>
  </bookViews>
  <sheets>
    <sheet name="Códigos" sheetId="2" r:id="rId1"/>
    <sheet name="Censo" sheetId="1" r:id="rId2"/>
    <sheet name="Códigos em HTML" sheetId="5" r:id="rId3"/>
    <sheet name="Legenda HTML" sheetId="7" r:id="rId4"/>
    <sheet name="Censo HTML" sheetId="6" r:id="rId5"/>
  </sheets>
  <definedNames>
    <definedName name="_xlnm._FilterDatabase" localSheetId="1" hidden="1">Censo!$B$2:$L$27</definedName>
    <definedName name="_xlnm._FilterDatabase" localSheetId="4" hidden="1">'Censo HTML'!$G$2:$AA$27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4" i="6" l="1"/>
  <c r="W5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3" i="6"/>
  <c r="AC19" i="6"/>
  <c r="AC20" i="6"/>
  <c r="AC21" i="6"/>
  <c r="AC22" i="6"/>
  <c r="AC23" i="6"/>
  <c r="AC24" i="6"/>
  <c r="AC25" i="6"/>
  <c r="AC26" i="6"/>
  <c r="K27" i="6"/>
  <c r="M27" i="6"/>
  <c r="O27" i="6"/>
  <c r="Q27" i="6"/>
  <c r="S27" i="6"/>
  <c r="U27" i="6"/>
  <c r="Y27" i="6"/>
  <c r="AA27" i="6"/>
  <c r="AC27" i="6"/>
  <c r="AC28" i="6"/>
  <c r="AC3" i="6"/>
  <c r="AC4" i="6"/>
  <c r="AC5" i="6"/>
  <c r="AC6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2" i="6"/>
  <c r="J7" i="7"/>
  <c r="J8" i="7"/>
  <c r="J9" i="7"/>
  <c r="J10" i="7"/>
  <c r="J11" i="7"/>
  <c r="J12" i="7"/>
  <c r="J13" i="7"/>
  <c r="J14" i="7"/>
  <c r="J15" i="7"/>
  <c r="J16" i="7"/>
  <c r="J17" i="7"/>
  <c r="J6" i="7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6" i="5"/>
  <c r="L27" i="1"/>
  <c r="K27" i="1"/>
  <c r="J27" i="1"/>
  <c r="I27" i="1"/>
  <c r="H27" i="1"/>
  <c r="G27" i="1"/>
  <c r="F27" i="1"/>
  <c r="E27" i="1"/>
  <c r="D27" i="1"/>
  <c r="C27" i="1"/>
</calcChain>
</file>

<file path=xl/sharedStrings.xml><?xml version="1.0" encoding="utf-8"?>
<sst xmlns="http://schemas.openxmlformats.org/spreadsheetml/2006/main" count="720" uniqueCount="84">
  <si>
    <t>BNF</t>
  </si>
  <si>
    <t>BIF</t>
  </si>
  <si>
    <t>BEE</t>
  </si>
  <si>
    <t>BIAR</t>
  </si>
  <si>
    <t>BFM</t>
  </si>
  <si>
    <t>BAVR</t>
  </si>
  <si>
    <t>BPM</t>
  </si>
  <si>
    <t>BCG</t>
  </si>
  <si>
    <t>BINF</t>
  </si>
  <si>
    <t>BGQ</t>
  </si>
  <si>
    <t>BFD</t>
  </si>
  <si>
    <t>BIB</t>
  </si>
  <si>
    <t>BNO</t>
  </si>
  <si>
    <t>BRO</t>
  </si>
  <si>
    <t>BAC</t>
  </si>
  <si>
    <t>BEC</t>
  </si>
  <si>
    <t>BIG</t>
  </si>
  <si>
    <t>BUCG</t>
  </si>
  <si>
    <t>BENF</t>
  </si>
  <si>
    <t>BFV</t>
  </si>
  <si>
    <t>BEM</t>
  </si>
  <si>
    <t>BAU</t>
  </si>
  <si>
    <t>BCV</t>
  </si>
  <si>
    <t>BFF</t>
  </si>
  <si>
    <t>Cód</t>
  </si>
  <si>
    <t>Sigla</t>
  </si>
  <si>
    <t>Nome</t>
  </si>
  <si>
    <t>Número de assentos</t>
  </si>
  <si>
    <t>Número de empréstimos domiciliares</t>
  </si>
  <si>
    <t>Número de empréstimos entre bibliotecas</t>
  </si>
  <si>
    <t>Realiza comutações bibliográficas</t>
  </si>
  <si>
    <t>Usuários treinados em programas de capacitação</t>
  </si>
  <si>
    <t>Possui rede sem fio</t>
  </si>
  <si>
    <t>Número de Títulos do acervo de periódicos impressos</t>
  </si>
  <si>
    <t>Número de Títulos do acervo de livros impressos</t>
  </si>
  <si>
    <t>Número de Títulos de Outros Materiais</t>
  </si>
  <si>
    <t>Oferece condições de acessibilidade</t>
  </si>
  <si>
    <t>S</t>
  </si>
  <si>
    <t>UFF</t>
  </si>
  <si>
    <t>1a Linha</t>
  </si>
  <si>
    <t>&lt;table border="1" cellpadding="1" cellspacing="1" style="border-collapse: collapse;"&gt;
 &lt;tbody&gt;
  &lt;tr class="rtecenter" style="text-decoration:none; color:white; background-color: rgb(42, 104, 175)"&gt;
   &lt;td&gt;</t>
  </si>
  <si>
    <t>&lt;/td&gt;
   &lt;td&gt;</t>
  </si>
  <si>
    <t>&lt;/td&gt;
  &lt;/tr&gt;</t>
  </si>
  <si>
    <t>&lt;tr style="background-color: rgb(221, 235, 247);"&gt;
   &lt;td&gt;</t>
  </si>
  <si>
    <t>&lt;tr style="background-color: rgb(155, 194, 230);"&gt;
   &lt;td&gt;</t>
  </si>
  <si>
    <t>&lt;/td&gt;
  &lt;/tr&gt;
 &lt;/tbody&gt;
&lt;/table&gt;</t>
  </si>
  <si>
    <t>&lt;tr class="rtecenter" style="background-color: rgb(221, 235, 247);"&gt;
   &lt;td&gt;</t>
  </si>
  <si>
    <t>Biblioteca da Faculdade de Odontologia de Nova Friburgo</t>
  </si>
  <si>
    <t>Biblioteca do Instituto De Fisica</t>
  </si>
  <si>
    <t>Biblioteca da Escola de Engenharia e do Instituto de Ciencia da Computacao</t>
  </si>
  <si>
    <t>Biblioteca do Instituto de Educacao de Angra dos Reis</t>
  </si>
  <si>
    <t>Biblioteca da Faculdade de Medicina</t>
  </si>
  <si>
    <t>Biblioteca do Aterrado</t>
  </si>
  <si>
    <t>Biblioteca de Pos-Graduacao em Matematica</t>
  </si>
  <si>
    <t>Biblioteca Central do Gragoata</t>
  </si>
  <si>
    <t>Biblioteca do Instituto do Noroeste Fluminense de Educacao Superior</t>
  </si>
  <si>
    <t>Biblioteca de Pos-Graduacao em Geoquimica</t>
  </si>
  <si>
    <t>Biblioteca da Faculdade de Direito</t>
  </si>
  <si>
    <t>Biblioteca do Instituto Biomedico</t>
  </si>
  <si>
    <t>Biblioteca das Faculdades de Nutricao e Odontologia</t>
  </si>
  <si>
    <t>Biblioteca do Polo Universitario de Rio das Ostras</t>
  </si>
  <si>
    <t>Biblioteca de Administracao e Ciencias Contabeis</t>
  </si>
  <si>
    <t>Biblioteca da Faculdade de Economia</t>
  </si>
  <si>
    <t>Biblioteca do Instituto ee Geociencias</t>
  </si>
  <si>
    <t>Biblioteca Universitaria de Campos dos Goytacazes</t>
  </si>
  <si>
    <t>Biblioteca da Escola de Enfermagem Aurora de Afonso Costa</t>
  </si>
  <si>
    <t>Biblioteca da Faculdade de Veterinaria</t>
  </si>
  <si>
    <t>Biblioteca da Escola de Engenharia Industrial e Metalurgica de Volta Redonda</t>
  </si>
  <si>
    <t>Biblioteca da Escola de Arquitetura e Urbanismo</t>
  </si>
  <si>
    <t>Biblioteca Central do Valonguinho</t>
  </si>
  <si>
    <t>Biblioteca da Faculdade de Farmacia</t>
  </si>
  <si>
    <t>Ord</t>
  </si>
  <si>
    <t>NA</t>
  </si>
  <si>
    <t>NED</t>
  </si>
  <si>
    <t>NEB</t>
  </si>
  <si>
    <t>UT</t>
  </si>
  <si>
    <t>NTP</t>
  </si>
  <si>
    <t>NTL</t>
  </si>
  <si>
    <t>NTM</t>
  </si>
  <si>
    <t>RC</t>
  </si>
  <si>
    <t>RF</t>
  </si>
  <si>
    <t>AC</t>
  </si>
  <si>
    <t>Informação</t>
  </si>
  <si>
    <t>Leg.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</si>
</sst>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1"/>
      <color indexed="8"/>
      <name val="Arial"/>
    </font>
    <font>
      <sz val="8"/>
      <name val="Calibri"/>
      <family val="2"/>
    </font>
    <font>
      <sz val="10"/>
      <color indexed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3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3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3" xfId="0" applyBorder="1" applyAlignment="1">
      <alignment horizont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8" xfId="0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55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7"/>
  <sheetViews>
    <sheetView showGridLines="0" topLeftCell="A4" workbookViewId="0">
      <selection activeCell="D40" sqref="D40"/>
    </sheetView>
  </sheetViews>
  <sheetFormatPr baseColWidth="10" defaultColWidth="11" defaultRowHeight="16" x14ac:dyDescent="0.2"/>
  <cols>
    <col min="3" max="3" width="6.33203125" bestFit="1" customWidth="1"/>
    <col min="4" max="4" width="84.6640625" bestFit="1" customWidth="1"/>
  </cols>
  <sheetData>
    <row r="2" spans="2:5" ht="17" thickBot="1" x14ac:dyDescent="0.25"/>
    <row r="3" spans="2:5" x14ac:dyDescent="0.2">
      <c r="B3" s="23" t="s">
        <v>71</v>
      </c>
      <c r="C3" s="9" t="s">
        <v>25</v>
      </c>
      <c r="D3" s="9" t="s">
        <v>26</v>
      </c>
      <c r="E3" s="10" t="s">
        <v>24</v>
      </c>
    </row>
    <row r="4" spans="2:5" x14ac:dyDescent="0.2">
      <c r="B4" s="24">
        <v>1</v>
      </c>
      <c r="C4" s="25" t="s">
        <v>0</v>
      </c>
      <c r="D4" s="25" t="s">
        <v>47</v>
      </c>
      <c r="E4" s="26">
        <v>14555</v>
      </c>
    </row>
    <row r="5" spans="2:5" x14ac:dyDescent="0.2">
      <c r="B5" s="24">
        <v>2</v>
      </c>
      <c r="C5" s="25" t="s">
        <v>1</v>
      </c>
      <c r="D5" s="25" t="s">
        <v>48</v>
      </c>
      <c r="E5" s="26">
        <v>13354</v>
      </c>
    </row>
    <row r="6" spans="2:5" x14ac:dyDescent="0.2">
      <c r="B6" s="24">
        <v>3</v>
      </c>
      <c r="C6" s="25" t="s">
        <v>2</v>
      </c>
      <c r="D6" s="25" t="s">
        <v>49</v>
      </c>
      <c r="E6" s="26">
        <v>13341</v>
      </c>
    </row>
    <row r="7" spans="2:5" x14ac:dyDescent="0.2">
      <c r="B7" s="24">
        <v>4</v>
      </c>
      <c r="C7" s="25" t="s">
        <v>3</v>
      </c>
      <c r="D7" s="25" t="s">
        <v>50</v>
      </c>
      <c r="E7" s="26">
        <v>14658</v>
      </c>
    </row>
    <row r="8" spans="2:5" x14ac:dyDescent="0.2">
      <c r="B8" s="24">
        <v>5</v>
      </c>
      <c r="C8" s="25" t="s">
        <v>4</v>
      </c>
      <c r="D8" s="25" t="s">
        <v>51</v>
      </c>
      <c r="E8" s="26">
        <v>14553</v>
      </c>
    </row>
    <row r="9" spans="2:5" x14ac:dyDescent="0.2">
      <c r="B9" s="24">
        <v>6</v>
      </c>
      <c r="C9" s="25" t="s">
        <v>5</v>
      </c>
      <c r="D9" s="25" t="s">
        <v>52</v>
      </c>
      <c r="E9" s="26">
        <v>23169</v>
      </c>
    </row>
    <row r="10" spans="2:5" x14ac:dyDescent="0.2">
      <c r="B10" s="24">
        <v>7</v>
      </c>
      <c r="C10" s="25" t="s">
        <v>6</v>
      </c>
      <c r="D10" s="25" t="s">
        <v>53</v>
      </c>
      <c r="E10" s="26">
        <v>14551</v>
      </c>
    </row>
    <row r="11" spans="2:5" x14ac:dyDescent="0.2">
      <c r="B11" s="24">
        <v>8</v>
      </c>
      <c r="C11" s="25" t="s">
        <v>7</v>
      </c>
      <c r="D11" s="25" t="s">
        <v>54</v>
      </c>
      <c r="E11" s="26">
        <v>14559</v>
      </c>
    </row>
    <row r="12" spans="2:5" x14ac:dyDescent="0.2">
      <c r="B12" s="24">
        <v>9</v>
      </c>
      <c r="C12" s="25" t="s">
        <v>8</v>
      </c>
      <c r="D12" s="25" t="s">
        <v>55</v>
      </c>
      <c r="E12" s="26">
        <v>13356</v>
      </c>
    </row>
    <row r="13" spans="2:5" x14ac:dyDescent="0.2">
      <c r="B13" s="24">
        <v>10</v>
      </c>
      <c r="C13" s="25" t="s">
        <v>9</v>
      </c>
      <c r="D13" s="25" t="s">
        <v>56</v>
      </c>
      <c r="E13" s="26">
        <v>14665</v>
      </c>
    </row>
    <row r="14" spans="2:5" x14ac:dyDescent="0.2">
      <c r="B14" s="24">
        <v>11</v>
      </c>
      <c r="C14" s="25" t="s">
        <v>10</v>
      </c>
      <c r="D14" s="25" t="s">
        <v>57</v>
      </c>
      <c r="E14" s="26">
        <v>14556</v>
      </c>
    </row>
    <row r="15" spans="2:5" x14ac:dyDescent="0.2">
      <c r="B15" s="24">
        <v>12</v>
      </c>
      <c r="C15" s="25" t="s">
        <v>11</v>
      </c>
      <c r="D15" s="25" t="s">
        <v>58</v>
      </c>
      <c r="E15" s="26">
        <v>14668</v>
      </c>
    </row>
    <row r="16" spans="2:5" x14ac:dyDescent="0.2">
      <c r="B16" s="24">
        <v>13</v>
      </c>
      <c r="C16" s="25" t="s">
        <v>12</v>
      </c>
      <c r="D16" s="25" t="s">
        <v>59</v>
      </c>
      <c r="E16" s="26">
        <v>14560</v>
      </c>
    </row>
    <row r="17" spans="2:5" x14ac:dyDescent="0.2">
      <c r="B17" s="24">
        <v>14</v>
      </c>
      <c r="C17" s="25" t="s">
        <v>13</v>
      </c>
      <c r="D17" s="25" t="s">
        <v>60</v>
      </c>
      <c r="E17" s="26">
        <v>13295</v>
      </c>
    </row>
    <row r="18" spans="2:5" x14ac:dyDescent="0.2">
      <c r="B18" s="24">
        <v>15</v>
      </c>
      <c r="C18" s="25" t="s">
        <v>14</v>
      </c>
      <c r="D18" s="25" t="s">
        <v>61</v>
      </c>
      <c r="E18" s="26">
        <v>13345</v>
      </c>
    </row>
    <row r="19" spans="2:5" x14ac:dyDescent="0.2">
      <c r="B19" s="24">
        <v>16</v>
      </c>
      <c r="C19" s="25" t="s">
        <v>15</v>
      </c>
      <c r="D19" s="25" t="s">
        <v>62</v>
      </c>
      <c r="E19" s="26">
        <v>14557</v>
      </c>
    </row>
    <row r="20" spans="2:5" x14ac:dyDescent="0.2">
      <c r="B20" s="24">
        <v>17</v>
      </c>
      <c r="C20" s="25" t="s">
        <v>16</v>
      </c>
      <c r="D20" s="25" t="s">
        <v>63</v>
      </c>
      <c r="E20" s="26">
        <v>14670</v>
      </c>
    </row>
    <row r="21" spans="2:5" x14ac:dyDescent="0.2">
      <c r="B21" s="24">
        <v>18</v>
      </c>
      <c r="C21" s="25" t="s">
        <v>17</v>
      </c>
      <c r="D21" s="25" t="s">
        <v>64</v>
      </c>
      <c r="E21" s="26">
        <v>13322</v>
      </c>
    </row>
    <row r="22" spans="2:5" x14ac:dyDescent="0.2">
      <c r="B22" s="24">
        <v>19</v>
      </c>
      <c r="C22" s="25" t="s">
        <v>18</v>
      </c>
      <c r="D22" s="25" t="s">
        <v>65</v>
      </c>
      <c r="E22" s="26">
        <v>14519</v>
      </c>
    </row>
    <row r="23" spans="2:5" x14ac:dyDescent="0.2">
      <c r="B23" s="24">
        <v>20</v>
      </c>
      <c r="C23" s="25" t="s">
        <v>19</v>
      </c>
      <c r="D23" s="25" t="s">
        <v>66</v>
      </c>
      <c r="E23" s="26">
        <v>14554</v>
      </c>
    </row>
    <row r="24" spans="2:5" x14ac:dyDescent="0.2">
      <c r="B24" s="24">
        <v>21</v>
      </c>
      <c r="C24" s="25" t="s">
        <v>20</v>
      </c>
      <c r="D24" s="25" t="s">
        <v>67</v>
      </c>
      <c r="E24" s="26">
        <v>13294</v>
      </c>
    </row>
    <row r="25" spans="2:5" x14ac:dyDescent="0.2">
      <c r="B25" s="24">
        <v>22</v>
      </c>
      <c r="C25" s="25" t="s">
        <v>21</v>
      </c>
      <c r="D25" s="25" t="s">
        <v>68</v>
      </c>
      <c r="E25" s="26">
        <v>13353</v>
      </c>
    </row>
    <row r="26" spans="2:5" x14ac:dyDescent="0.2">
      <c r="B26" s="24">
        <v>23</v>
      </c>
      <c r="C26" s="25" t="s">
        <v>22</v>
      </c>
      <c r="D26" s="25" t="s">
        <v>69</v>
      </c>
      <c r="E26" s="26">
        <v>14520</v>
      </c>
    </row>
    <row r="27" spans="2:5" ht="17" thickBot="1" x14ac:dyDescent="0.25">
      <c r="B27" s="27">
        <v>24</v>
      </c>
      <c r="C27" s="28" t="s">
        <v>23</v>
      </c>
      <c r="D27" s="28" t="s">
        <v>70</v>
      </c>
      <c r="E27" s="29">
        <v>14521</v>
      </c>
    </row>
  </sheetData>
  <phoneticPr fontId="2" type="noConversion"/>
  <pageMargins left="0.7" right="0.7" top="0.75" bottom="0.75" header="0.3" footer="0.3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showGridLines="0" workbookViewId="0">
      <selection activeCell="K32" sqref="K32"/>
    </sheetView>
  </sheetViews>
  <sheetFormatPr baseColWidth="10" defaultColWidth="10.83203125" defaultRowHeight="16" customHeight="1" x14ac:dyDescent="0.2"/>
  <cols>
    <col min="1" max="2" width="10.83203125" style="2"/>
    <col min="3" max="12" width="13.1640625" style="2" customWidth="1"/>
    <col min="13" max="16384" width="10.83203125" style="2"/>
  </cols>
  <sheetData>
    <row r="1" spans="2:12" ht="16" customHeight="1" thickBot="1" x14ac:dyDescent="0.25"/>
    <row r="2" spans="2:12" s="1" customFormat="1" ht="85" customHeight="1" x14ac:dyDescent="0.2">
      <c r="B2" s="4" t="s">
        <v>25</v>
      </c>
      <c r="C2" s="9" t="s">
        <v>27</v>
      </c>
      <c r="D2" s="9" t="s">
        <v>28</v>
      </c>
      <c r="E2" s="9" t="s">
        <v>29</v>
      </c>
      <c r="F2" s="9" t="s">
        <v>31</v>
      </c>
      <c r="G2" s="9" t="s">
        <v>33</v>
      </c>
      <c r="H2" s="9" t="s">
        <v>34</v>
      </c>
      <c r="I2" s="9" t="s">
        <v>35</v>
      </c>
      <c r="J2" s="9" t="s">
        <v>30</v>
      </c>
      <c r="K2" s="9" t="s">
        <v>32</v>
      </c>
      <c r="L2" s="10" t="s">
        <v>36</v>
      </c>
    </row>
    <row r="3" spans="2:12" ht="16" customHeight="1" x14ac:dyDescent="0.2">
      <c r="B3" s="11" t="s">
        <v>0</v>
      </c>
      <c r="C3" s="5">
        <v>30</v>
      </c>
      <c r="D3" s="5">
        <v>2043</v>
      </c>
      <c r="E3" s="5">
        <v>0</v>
      </c>
      <c r="F3" s="5">
        <v>0</v>
      </c>
      <c r="G3" s="5">
        <v>226</v>
      </c>
      <c r="H3" s="5">
        <v>2334</v>
      </c>
      <c r="I3" s="5">
        <v>145</v>
      </c>
      <c r="J3" s="6" t="s">
        <v>37</v>
      </c>
      <c r="K3" s="6"/>
      <c r="L3" s="12"/>
    </row>
    <row r="4" spans="2:12" ht="16" customHeight="1" x14ac:dyDescent="0.2">
      <c r="B4" s="11" t="s">
        <v>1</v>
      </c>
      <c r="C4" s="5">
        <v>48</v>
      </c>
      <c r="D4" s="5">
        <v>1807</v>
      </c>
      <c r="E4" s="5">
        <v>0</v>
      </c>
      <c r="F4" s="5">
        <v>0</v>
      </c>
      <c r="G4" s="5">
        <v>18117</v>
      </c>
      <c r="H4" s="5">
        <v>9419</v>
      </c>
      <c r="I4" s="5">
        <v>1371</v>
      </c>
      <c r="J4" s="39" t="s">
        <v>37</v>
      </c>
      <c r="K4" s="6" t="s">
        <v>37</v>
      </c>
      <c r="L4" s="12" t="s">
        <v>37</v>
      </c>
    </row>
    <row r="5" spans="2:12" ht="16" customHeight="1" x14ac:dyDescent="0.2">
      <c r="B5" s="11" t="s">
        <v>2</v>
      </c>
      <c r="C5" s="5">
        <v>108</v>
      </c>
      <c r="D5" s="5">
        <v>6909</v>
      </c>
      <c r="E5" s="5">
        <v>3</v>
      </c>
      <c r="F5" s="5">
        <v>180</v>
      </c>
      <c r="G5" s="5">
        <v>49487</v>
      </c>
      <c r="H5" s="5">
        <v>25466</v>
      </c>
      <c r="I5" s="5">
        <v>10127</v>
      </c>
      <c r="J5" s="6" t="s">
        <v>37</v>
      </c>
      <c r="K5" s="6" t="s">
        <v>37</v>
      </c>
      <c r="L5" s="12" t="s">
        <v>37</v>
      </c>
    </row>
    <row r="6" spans="2:12" ht="16" customHeight="1" x14ac:dyDescent="0.2">
      <c r="B6" s="11" t="s">
        <v>3</v>
      </c>
      <c r="C6" s="5">
        <v>16</v>
      </c>
      <c r="D6" s="5">
        <v>91</v>
      </c>
      <c r="E6" s="5">
        <v>0</v>
      </c>
      <c r="F6" s="5">
        <v>96</v>
      </c>
      <c r="G6" s="5">
        <v>115</v>
      </c>
      <c r="H6" s="5">
        <v>1633</v>
      </c>
      <c r="I6" s="5">
        <v>725</v>
      </c>
      <c r="J6" s="6" t="s">
        <v>37</v>
      </c>
      <c r="K6" s="6"/>
      <c r="L6" s="12"/>
    </row>
    <row r="7" spans="2:12" ht="16" customHeight="1" x14ac:dyDescent="0.2">
      <c r="B7" s="11" t="s">
        <v>4</v>
      </c>
      <c r="C7" s="5">
        <v>36</v>
      </c>
      <c r="D7" s="5">
        <v>4782</v>
      </c>
      <c r="E7" s="5">
        <v>0</v>
      </c>
      <c r="F7" s="5">
        <v>0</v>
      </c>
      <c r="G7" s="5">
        <v>126511</v>
      </c>
      <c r="H7" s="5">
        <v>11418</v>
      </c>
      <c r="I7" s="5">
        <v>4133</v>
      </c>
      <c r="J7" s="39" t="s">
        <v>37</v>
      </c>
      <c r="K7" s="6"/>
      <c r="L7" s="12"/>
    </row>
    <row r="8" spans="2:12" ht="16" customHeight="1" x14ac:dyDescent="0.2">
      <c r="B8" s="11" t="s">
        <v>5</v>
      </c>
      <c r="C8" s="5">
        <v>46</v>
      </c>
      <c r="D8" s="5">
        <v>25680</v>
      </c>
      <c r="E8" s="5">
        <v>3</v>
      </c>
      <c r="F8" s="5">
        <v>0</v>
      </c>
      <c r="G8" s="5">
        <v>1187</v>
      </c>
      <c r="H8" s="5">
        <v>15899</v>
      </c>
      <c r="I8" s="5">
        <v>486</v>
      </c>
      <c r="J8" s="6" t="s">
        <v>37</v>
      </c>
      <c r="K8" s="6" t="s">
        <v>37</v>
      </c>
      <c r="L8" s="12" t="s">
        <v>37</v>
      </c>
    </row>
    <row r="9" spans="2:12" ht="16" customHeight="1" x14ac:dyDescent="0.2">
      <c r="B9" s="11" t="s">
        <v>6</v>
      </c>
      <c r="C9" s="5">
        <v>55</v>
      </c>
      <c r="D9" s="5">
        <v>1034</v>
      </c>
      <c r="E9" s="5">
        <v>20</v>
      </c>
      <c r="F9" s="5">
        <v>0</v>
      </c>
      <c r="G9" s="5">
        <v>11504</v>
      </c>
      <c r="H9" s="5">
        <v>11601</v>
      </c>
      <c r="I9" s="5">
        <v>3242</v>
      </c>
      <c r="J9" s="6" t="s">
        <v>37</v>
      </c>
      <c r="K9" s="6"/>
      <c r="L9" s="12"/>
    </row>
    <row r="10" spans="2:12" ht="16" customHeight="1" x14ac:dyDescent="0.2">
      <c r="B10" s="11" t="s">
        <v>7</v>
      </c>
      <c r="C10" s="5">
        <v>190</v>
      </c>
      <c r="D10" s="5">
        <v>17134</v>
      </c>
      <c r="E10" s="5">
        <v>43</v>
      </c>
      <c r="F10" s="5">
        <v>2134</v>
      </c>
      <c r="G10" s="5">
        <v>82440</v>
      </c>
      <c r="H10" s="5">
        <v>116949</v>
      </c>
      <c r="I10" s="5">
        <v>37343</v>
      </c>
      <c r="J10" s="6" t="s">
        <v>37</v>
      </c>
      <c r="K10" s="6" t="s">
        <v>37</v>
      </c>
      <c r="L10" s="12" t="s">
        <v>37</v>
      </c>
    </row>
    <row r="11" spans="2:12" ht="16" customHeight="1" x14ac:dyDescent="0.2">
      <c r="B11" s="11" t="s">
        <v>8</v>
      </c>
      <c r="C11" s="5">
        <v>15</v>
      </c>
      <c r="D11" s="5">
        <v>1795</v>
      </c>
      <c r="E11" s="5">
        <v>1</v>
      </c>
      <c r="F11" s="5">
        <v>0</v>
      </c>
      <c r="G11" s="5">
        <v>1254</v>
      </c>
      <c r="H11" s="5">
        <v>6682</v>
      </c>
      <c r="I11" s="5">
        <v>182</v>
      </c>
      <c r="J11" s="6"/>
      <c r="K11" s="6" t="s">
        <v>37</v>
      </c>
      <c r="L11" s="12" t="s">
        <v>37</v>
      </c>
    </row>
    <row r="12" spans="2:12" ht="16" customHeight="1" x14ac:dyDescent="0.2">
      <c r="B12" s="11" t="s">
        <v>9</v>
      </c>
      <c r="C12" s="5">
        <v>20</v>
      </c>
      <c r="D12" s="5">
        <v>1088</v>
      </c>
      <c r="E12" s="5">
        <v>1</v>
      </c>
      <c r="F12" s="5">
        <v>6</v>
      </c>
      <c r="G12" s="5">
        <v>9619</v>
      </c>
      <c r="H12" s="5">
        <v>4361</v>
      </c>
      <c r="I12" s="5">
        <v>22403</v>
      </c>
      <c r="J12" s="6" t="s">
        <v>37</v>
      </c>
      <c r="K12" s="6"/>
      <c r="L12" s="12"/>
    </row>
    <row r="13" spans="2:12" ht="16" customHeight="1" x14ac:dyDescent="0.2">
      <c r="B13" s="11" t="s">
        <v>10</v>
      </c>
      <c r="C13" s="5">
        <v>23</v>
      </c>
      <c r="D13" s="5">
        <v>3059</v>
      </c>
      <c r="E13" s="5">
        <v>0</v>
      </c>
      <c r="F13" s="5">
        <v>45</v>
      </c>
      <c r="G13" s="5">
        <v>23585</v>
      </c>
      <c r="H13" s="5">
        <v>17347</v>
      </c>
      <c r="I13" s="5">
        <v>6261</v>
      </c>
      <c r="J13" s="6" t="s">
        <v>37</v>
      </c>
      <c r="K13" s="6"/>
      <c r="L13" s="12"/>
    </row>
    <row r="14" spans="2:12" ht="16" customHeight="1" x14ac:dyDescent="0.2">
      <c r="B14" s="11" t="s">
        <v>11</v>
      </c>
      <c r="C14" s="5">
        <v>66</v>
      </c>
      <c r="D14" s="5">
        <v>14238</v>
      </c>
      <c r="E14" s="5">
        <v>0</v>
      </c>
      <c r="F14" s="5">
        <v>20</v>
      </c>
      <c r="G14" s="5">
        <v>55128</v>
      </c>
      <c r="H14" s="5">
        <v>6356</v>
      </c>
      <c r="I14" s="5">
        <v>1654</v>
      </c>
      <c r="J14" s="6" t="s">
        <v>37</v>
      </c>
      <c r="K14" s="6"/>
      <c r="L14" s="12"/>
    </row>
    <row r="15" spans="2:12" ht="16" customHeight="1" x14ac:dyDescent="0.2">
      <c r="B15" s="11" t="s">
        <v>12</v>
      </c>
      <c r="C15" s="5">
        <v>57</v>
      </c>
      <c r="D15" s="5">
        <v>3788</v>
      </c>
      <c r="E15" s="5">
        <v>0</v>
      </c>
      <c r="F15" s="5">
        <v>118</v>
      </c>
      <c r="G15" s="5">
        <v>26833</v>
      </c>
      <c r="H15" s="5">
        <v>5471</v>
      </c>
      <c r="I15" s="5">
        <v>2407</v>
      </c>
      <c r="J15" s="6" t="s">
        <v>37</v>
      </c>
      <c r="K15" s="6"/>
      <c r="L15" s="12"/>
    </row>
    <row r="16" spans="2:12" ht="16" customHeight="1" x14ac:dyDescent="0.2">
      <c r="B16" s="11" t="s">
        <v>13</v>
      </c>
      <c r="C16" s="5">
        <v>28</v>
      </c>
      <c r="D16" s="5">
        <v>6505</v>
      </c>
      <c r="E16" s="5">
        <v>0</v>
      </c>
      <c r="F16" s="5">
        <v>49</v>
      </c>
      <c r="G16" s="5">
        <v>436</v>
      </c>
      <c r="H16" s="5">
        <v>14278</v>
      </c>
      <c r="I16" s="5">
        <v>1005</v>
      </c>
      <c r="J16" s="6" t="s">
        <v>37</v>
      </c>
      <c r="K16" s="6"/>
      <c r="L16" s="12"/>
    </row>
    <row r="17" spans="2:12" ht="16" customHeight="1" x14ac:dyDescent="0.2">
      <c r="B17" s="11" t="s">
        <v>14</v>
      </c>
      <c r="C17" s="5">
        <v>24</v>
      </c>
      <c r="D17" s="5">
        <v>1728</v>
      </c>
      <c r="E17" s="5">
        <v>17</v>
      </c>
      <c r="F17" s="5">
        <v>0</v>
      </c>
      <c r="G17" s="5">
        <v>7489</v>
      </c>
      <c r="H17" s="5">
        <v>12639</v>
      </c>
      <c r="I17" s="5">
        <v>425</v>
      </c>
      <c r="J17" s="6" t="s">
        <v>37</v>
      </c>
      <c r="K17" s="6"/>
      <c r="L17" s="12"/>
    </row>
    <row r="18" spans="2:12" ht="16" customHeight="1" x14ac:dyDescent="0.2">
      <c r="B18" s="11" t="s">
        <v>15</v>
      </c>
      <c r="C18" s="38">
        <v>10</v>
      </c>
      <c r="D18" s="5">
        <v>8347</v>
      </c>
      <c r="E18" s="5">
        <v>0</v>
      </c>
      <c r="F18" s="5">
        <v>0</v>
      </c>
      <c r="G18" s="5">
        <v>27244</v>
      </c>
      <c r="H18" s="5">
        <v>19261</v>
      </c>
      <c r="I18" s="5">
        <v>7546</v>
      </c>
      <c r="J18" s="6" t="s">
        <v>37</v>
      </c>
      <c r="K18" s="6" t="s">
        <v>37</v>
      </c>
      <c r="L18" s="12"/>
    </row>
    <row r="19" spans="2:12" ht="16" customHeight="1" x14ac:dyDescent="0.2">
      <c r="B19" s="11" t="s">
        <v>16</v>
      </c>
      <c r="C19" s="5">
        <v>42</v>
      </c>
      <c r="D19" s="5">
        <v>484</v>
      </c>
      <c r="E19" s="5">
        <v>3</v>
      </c>
      <c r="F19" s="5">
        <v>0</v>
      </c>
      <c r="G19" s="5">
        <v>20586</v>
      </c>
      <c r="H19" s="5">
        <v>8656</v>
      </c>
      <c r="I19" s="5">
        <v>3384</v>
      </c>
      <c r="J19" s="39" t="s">
        <v>37</v>
      </c>
      <c r="K19" s="6" t="s">
        <v>37</v>
      </c>
      <c r="L19" s="12"/>
    </row>
    <row r="20" spans="2:12" ht="16" customHeight="1" x14ac:dyDescent="0.2">
      <c r="B20" s="11" t="s">
        <v>17</v>
      </c>
      <c r="C20" s="5">
        <v>50</v>
      </c>
      <c r="D20" s="5">
        <v>1698</v>
      </c>
      <c r="E20" s="5">
        <v>0</v>
      </c>
      <c r="F20" s="5">
        <v>0</v>
      </c>
      <c r="G20" s="5">
        <v>4597</v>
      </c>
      <c r="H20" s="5">
        <v>12934</v>
      </c>
      <c r="I20" s="5">
        <v>318</v>
      </c>
      <c r="J20" s="39" t="s">
        <v>37</v>
      </c>
      <c r="K20" s="6"/>
      <c r="L20" s="12"/>
    </row>
    <row r="21" spans="2:12" ht="16" customHeight="1" x14ac:dyDescent="0.2">
      <c r="B21" s="11" t="s">
        <v>18</v>
      </c>
      <c r="C21" s="5">
        <v>25</v>
      </c>
      <c r="D21" s="5">
        <v>5687</v>
      </c>
      <c r="E21" s="5">
        <v>0</v>
      </c>
      <c r="F21" s="5">
        <v>108</v>
      </c>
      <c r="G21" s="5">
        <v>4745</v>
      </c>
      <c r="H21" s="5">
        <v>4911</v>
      </c>
      <c r="I21" s="5">
        <v>2937</v>
      </c>
      <c r="J21" s="6" t="s">
        <v>37</v>
      </c>
      <c r="K21" s="6"/>
      <c r="L21" s="12"/>
    </row>
    <row r="22" spans="2:12" ht="16" customHeight="1" x14ac:dyDescent="0.2">
      <c r="B22" s="11" t="s">
        <v>19</v>
      </c>
      <c r="C22" s="5">
        <v>43</v>
      </c>
      <c r="D22" s="5">
        <v>1726</v>
      </c>
      <c r="E22" s="5">
        <v>0</v>
      </c>
      <c r="F22" s="5">
        <v>26</v>
      </c>
      <c r="G22" s="5">
        <v>28670</v>
      </c>
      <c r="H22" s="5">
        <v>5741</v>
      </c>
      <c r="I22" s="5">
        <v>1918</v>
      </c>
      <c r="J22" s="6" t="s">
        <v>37</v>
      </c>
      <c r="K22" s="6"/>
      <c r="L22" s="12"/>
    </row>
    <row r="23" spans="2:12" ht="16" customHeight="1" x14ac:dyDescent="0.2">
      <c r="B23" s="11" t="s">
        <v>20</v>
      </c>
      <c r="C23" s="5">
        <v>174</v>
      </c>
      <c r="D23" s="5">
        <v>6580</v>
      </c>
      <c r="E23" s="5">
        <v>2</v>
      </c>
      <c r="F23" s="5">
        <v>0</v>
      </c>
      <c r="G23" s="5">
        <v>14421</v>
      </c>
      <c r="H23" s="5">
        <v>9743</v>
      </c>
      <c r="I23" s="5">
        <v>3340</v>
      </c>
      <c r="J23" s="6" t="s">
        <v>37</v>
      </c>
      <c r="K23" s="6"/>
      <c r="L23" s="12"/>
    </row>
    <row r="24" spans="2:12" ht="16" customHeight="1" x14ac:dyDescent="0.2">
      <c r="B24" s="11" t="s">
        <v>21</v>
      </c>
      <c r="C24" s="5">
        <v>22</v>
      </c>
      <c r="D24" s="5">
        <v>752</v>
      </c>
      <c r="E24" s="5">
        <v>0</v>
      </c>
      <c r="F24" s="5">
        <v>0</v>
      </c>
      <c r="G24" s="5">
        <v>1516</v>
      </c>
      <c r="H24" s="5">
        <v>5649</v>
      </c>
      <c r="I24" s="5">
        <v>2097</v>
      </c>
      <c r="J24" s="6" t="s">
        <v>37</v>
      </c>
      <c r="K24" s="6"/>
      <c r="L24" s="12"/>
    </row>
    <row r="25" spans="2:12" ht="16" customHeight="1" x14ac:dyDescent="0.2">
      <c r="B25" s="11" t="s">
        <v>22</v>
      </c>
      <c r="C25" s="5">
        <v>126</v>
      </c>
      <c r="D25" s="5">
        <v>9542</v>
      </c>
      <c r="E25" s="5">
        <v>1</v>
      </c>
      <c r="F25" s="5">
        <v>130</v>
      </c>
      <c r="G25" s="5">
        <v>26607</v>
      </c>
      <c r="H25" s="5">
        <v>8235</v>
      </c>
      <c r="I25" s="5">
        <v>9250</v>
      </c>
      <c r="J25" s="6" t="s">
        <v>37</v>
      </c>
      <c r="K25" s="6"/>
      <c r="L25" s="12"/>
    </row>
    <row r="26" spans="2:12" ht="16" customHeight="1" x14ac:dyDescent="0.2">
      <c r="B26" s="11" t="s">
        <v>23</v>
      </c>
      <c r="C26" s="5">
        <v>36</v>
      </c>
      <c r="D26" s="5">
        <v>1653</v>
      </c>
      <c r="E26" s="5">
        <v>1</v>
      </c>
      <c r="F26" s="5">
        <v>42</v>
      </c>
      <c r="G26" s="5">
        <v>17704</v>
      </c>
      <c r="H26" s="5">
        <v>4719</v>
      </c>
      <c r="I26" s="5">
        <v>4354</v>
      </c>
      <c r="J26" s="6" t="s">
        <v>37</v>
      </c>
      <c r="K26" s="6"/>
      <c r="L26" s="12"/>
    </row>
    <row r="27" spans="2:12" ht="16" customHeight="1" thickBot="1" x14ac:dyDescent="0.25">
      <c r="B27" s="13" t="s">
        <v>38</v>
      </c>
      <c r="C27" s="14">
        <f>SUM(C3:C26)</f>
        <v>1290</v>
      </c>
      <c r="D27" s="14">
        <f t="shared" ref="D27:I27" si="0">SUM(D3:D26)</f>
        <v>128150</v>
      </c>
      <c r="E27" s="14">
        <f t="shared" si="0"/>
        <v>95</v>
      </c>
      <c r="F27" s="14">
        <f t="shared" si="0"/>
        <v>2954</v>
      </c>
      <c r="G27" s="14">
        <f t="shared" si="0"/>
        <v>560021</v>
      </c>
      <c r="H27" s="14">
        <f t="shared" si="0"/>
        <v>341702</v>
      </c>
      <c r="I27" s="14">
        <f t="shared" si="0"/>
        <v>127053</v>
      </c>
      <c r="J27" s="7">
        <f>COUNTA(J3:J26)</f>
        <v>23</v>
      </c>
      <c r="K27" s="7">
        <f t="shared" ref="K27:L27" si="1">COUNTA(K3:K26)</f>
        <v>7</v>
      </c>
      <c r="L27" s="15">
        <f t="shared" si="1"/>
        <v>5</v>
      </c>
    </row>
  </sheetData>
  <phoneticPr fontId="2" type="noConversion"/>
  <pageMargins left="0.7" right="0.7" top="0.75" bottom="0.75" header="0.3" footer="0.3"/>
  <pageSetup paperSize="9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P31"/>
  <sheetViews>
    <sheetView workbookViewId="0">
      <selection activeCell="E31" sqref="E31"/>
    </sheetView>
  </sheetViews>
  <sheetFormatPr baseColWidth="10" defaultColWidth="11" defaultRowHeight="16" x14ac:dyDescent="0.2"/>
  <cols>
    <col min="1" max="4" width="11" style="2"/>
    <col min="5" max="5" width="45.1640625" style="2" customWidth="1"/>
    <col min="6" max="6" width="4.33203125" style="2" bestFit="1" customWidth="1"/>
    <col min="7" max="8" width="6.33203125" style="2" bestFit="1" customWidth="1"/>
    <col min="9" max="9" width="6.33203125" style="2" customWidth="1"/>
    <col min="10" max="10" width="65" style="2" bestFit="1" customWidth="1"/>
    <col min="11" max="11" width="6.33203125" style="2" bestFit="1" customWidth="1"/>
    <col min="12" max="12" width="11" style="2"/>
    <col min="13" max="13" width="6.33203125" style="2" bestFit="1" customWidth="1"/>
    <col min="14" max="16384" width="11" style="2"/>
  </cols>
  <sheetData>
    <row r="6" spans="3:16" ht="96" x14ac:dyDescent="0.2">
      <c r="C6" s="2" t="s">
        <v>39</v>
      </c>
      <c r="E6" s="8" t="s">
        <v>40</v>
      </c>
      <c r="F6" t="s">
        <v>71</v>
      </c>
      <c r="G6" s="16" t="s">
        <v>41</v>
      </c>
      <c r="H6" s="1" t="s">
        <v>25</v>
      </c>
      <c r="I6" s="16" t="s">
        <v>41</v>
      </c>
      <c r="J6" s="1" t="s">
        <v>26</v>
      </c>
      <c r="K6" s="16" t="s">
        <v>41</v>
      </c>
      <c r="L6" s="1" t="s">
        <v>24</v>
      </c>
      <c r="M6" s="8" t="s">
        <v>42</v>
      </c>
      <c r="P6" s="2" t="str">
        <f>E6&amp;F6&amp;G6&amp;H6&amp;I6&amp;J6&amp;K6&amp;L6&amp;M6</f>
        <v>&lt;table border="1" cellpadding="1" cellspacing="1" style="border-collapse: collapse;"&gt;_x000D_ &lt;tbody&gt;_x000D_  &lt;tr class="rtecenter" style="text-decoration:none; color:white; background-color: rgb(42, 104, 175)"&gt;_x000D_   &lt;td&gt;Ord&lt;/td&gt;_x000D_   &lt;td&gt;Sigla&lt;/td&gt;_x000D_   &lt;td&gt;Nome&lt;/td&gt;_x000D_   &lt;td&gt;Cód&lt;/td&gt;_x000D_  &lt;/tr&gt;</v>
      </c>
    </row>
    <row r="7" spans="3:16" ht="32" x14ac:dyDescent="0.2">
      <c r="E7" s="18" t="s">
        <v>43</v>
      </c>
      <c r="F7" s="19">
        <v>1</v>
      </c>
      <c r="G7" s="16" t="s">
        <v>41</v>
      </c>
      <c r="H7" s="3" t="s">
        <v>0</v>
      </c>
      <c r="I7" s="16" t="s">
        <v>41</v>
      </c>
      <c r="J7" s="3" t="s">
        <v>47</v>
      </c>
      <c r="K7" s="16" t="s">
        <v>41</v>
      </c>
      <c r="L7" s="3">
        <v>14555</v>
      </c>
      <c r="M7" s="8" t="s">
        <v>42</v>
      </c>
      <c r="P7" s="2" t="str">
        <f t="shared" ref="P7:P31" si="0">E7&amp;F7&amp;G7&amp;H7&amp;I7&amp;J7&amp;K7&amp;L7&amp;M7</f>
        <v>&lt;tr style="background-color: rgb(221, 235, 247);"&gt;_x000D_   &lt;td&gt;1&lt;/td&gt;_x000D_   &lt;td&gt;BNF&lt;/td&gt;_x000D_   &lt;td&gt;Biblioteca da Faculdade de Odontologia de Nova Friburgo&lt;/td&gt;_x000D_   &lt;td&gt;14555&lt;/td&gt;_x000D_  &lt;/tr&gt;</v>
      </c>
    </row>
    <row r="8" spans="3:16" ht="32" x14ac:dyDescent="0.2">
      <c r="E8" s="8" t="s">
        <v>44</v>
      </c>
      <c r="F8" s="19">
        <v>2</v>
      </c>
      <c r="G8" s="16" t="s">
        <v>41</v>
      </c>
      <c r="H8" s="3" t="s">
        <v>1</v>
      </c>
      <c r="I8" s="16" t="s">
        <v>41</v>
      </c>
      <c r="J8" s="3" t="s">
        <v>48</v>
      </c>
      <c r="K8" s="16" t="s">
        <v>41</v>
      </c>
      <c r="L8" s="3">
        <v>13354</v>
      </c>
      <c r="M8" s="8" t="s">
        <v>42</v>
      </c>
      <c r="P8" s="2" t="str">
        <f t="shared" si="0"/>
        <v>&lt;tr style="background-color: rgb(155, 194, 230);"&gt;_x000D_   &lt;td&gt;2&lt;/td&gt;_x000D_   &lt;td&gt;BIF&lt;/td&gt;_x000D_   &lt;td&gt;Biblioteca do Instituto De Fisica&lt;/td&gt;_x000D_   &lt;td&gt;13354&lt;/td&gt;_x000D_  &lt;/tr&gt;</v>
      </c>
    </row>
    <row r="9" spans="3:16" ht="32" x14ac:dyDescent="0.2">
      <c r="E9" s="18" t="s">
        <v>43</v>
      </c>
      <c r="F9" s="19">
        <v>3</v>
      </c>
      <c r="G9" s="16" t="s">
        <v>41</v>
      </c>
      <c r="H9" s="3" t="s">
        <v>2</v>
      </c>
      <c r="I9" s="16" t="s">
        <v>41</v>
      </c>
      <c r="J9" s="3" t="s">
        <v>49</v>
      </c>
      <c r="K9" s="16" t="s">
        <v>41</v>
      </c>
      <c r="L9" s="3">
        <v>13341</v>
      </c>
      <c r="M9" s="8" t="s">
        <v>42</v>
      </c>
      <c r="P9" s="2" t="str">
        <f t="shared" si="0"/>
        <v>&lt;tr style="background-color: rgb(221, 235, 247);"&gt;_x000D_   &lt;td&gt;3&lt;/td&gt;_x000D_   &lt;td&gt;BEE&lt;/td&gt;_x000D_   &lt;td&gt;Biblioteca da Escola de Engenharia e do Instituto de Ciencia da Computacao&lt;/td&gt;_x000D_   &lt;td&gt;13341&lt;/td&gt;_x000D_  &lt;/tr&gt;</v>
      </c>
    </row>
    <row r="10" spans="3:16" ht="32" x14ac:dyDescent="0.2">
      <c r="E10" s="8" t="s">
        <v>44</v>
      </c>
      <c r="F10" s="19">
        <v>4</v>
      </c>
      <c r="G10" s="16" t="s">
        <v>41</v>
      </c>
      <c r="H10" s="3" t="s">
        <v>3</v>
      </c>
      <c r="I10" s="16" t="s">
        <v>41</v>
      </c>
      <c r="J10" s="3" t="s">
        <v>50</v>
      </c>
      <c r="K10" s="16" t="s">
        <v>41</v>
      </c>
      <c r="L10" s="3">
        <v>14658</v>
      </c>
      <c r="M10" s="8" t="s">
        <v>42</v>
      </c>
      <c r="P10" s="2" t="str">
        <f t="shared" si="0"/>
        <v>&lt;tr style="background-color: rgb(155, 194, 230);"&gt;_x000D_   &lt;td&gt;4&lt;/td&gt;_x000D_   &lt;td&gt;BIAR&lt;/td&gt;_x000D_   &lt;td&gt;Biblioteca do Instituto de Educacao de Angra dos Reis&lt;/td&gt;_x000D_   &lt;td&gt;14658&lt;/td&gt;_x000D_  &lt;/tr&gt;</v>
      </c>
    </row>
    <row r="11" spans="3:16" ht="32" x14ac:dyDescent="0.2">
      <c r="E11" s="18" t="s">
        <v>43</v>
      </c>
      <c r="F11" s="19">
        <v>5</v>
      </c>
      <c r="G11" s="16" t="s">
        <v>41</v>
      </c>
      <c r="H11" s="3" t="s">
        <v>4</v>
      </c>
      <c r="I11" s="16" t="s">
        <v>41</v>
      </c>
      <c r="J11" s="3" t="s">
        <v>51</v>
      </c>
      <c r="K11" s="16" t="s">
        <v>41</v>
      </c>
      <c r="L11" s="3">
        <v>14553</v>
      </c>
      <c r="M11" s="8" t="s">
        <v>42</v>
      </c>
      <c r="P11" s="2" t="str">
        <f t="shared" si="0"/>
        <v>&lt;tr style="background-color: rgb(221, 235, 247);"&gt;_x000D_   &lt;td&gt;5&lt;/td&gt;_x000D_   &lt;td&gt;BFM&lt;/td&gt;_x000D_   &lt;td&gt;Biblioteca da Faculdade de Medicina&lt;/td&gt;_x000D_   &lt;td&gt;14553&lt;/td&gt;_x000D_  &lt;/tr&gt;</v>
      </c>
    </row>
    <row r="12" spans="3:16" ht="32" x14ac:dyDescent="0.2">
      <c r="E12" s="8" t="s">
        <v>44</v>
      </c>
      <c r="F12" s="19">
        <v>6</v>
      </c>
      <c r="G12" s="16" t="s">
        <v>41</v>
      </c>
      <c r="H12" s="3" t="s">
        <v>5</v>
      </c>
      <c r="I12" s="16" t="s">
        <v>41</v>
      </c>
      <c r="J12" s="3" t="s">
        <v>52</v>
      </c>
      <c r="K12" s="16" t="s">
        <v>41</v>
      </c>
      <c r="L12" s="3">
        <v>23169</v>
      </c>
      <c r="M12" s="8" t="s">
        <v>42</v>
      </c>
      <c r="P12" s="2" t="str">
        <f t="shared" si="0"/>
        <v>&lt;tr style="background-color: rgb(155, 194, 230);"&gt;_x000D_   &lt;td&gt;6&lt;/td&gt;_x000D_   &lt;td&gt;BAVR&lt;/td&gt;_x000D_   &lt;td&gt;Biblioteca do Aterrado&lt;/td&gt;_x000D_   &lt;td&gt;23169&lt;/td&gt;_x000D_  &lt;/tr&gt;</v>
      </c>
    </row>
    <row r="13" spans="3:16" ht="32" x14ac:dyDescent="0.2">
      <c r="E13" s="18" t="s">
        <v>43</v>
      </c>
      <c r="F13" s="19">
        <v>7</v>
      </c>
      <c r="G13" s="16" t="s">
        <v>41</v>
      </c>
      <c r="H13" s="3" t="s">
        <v>6</v>
      </c>
      <c r="I13" s="16" t="s">
        <v>41</v>
      </c>
      <c r="J13" s="3" t="s">
        <v>53</v>
      </c>
      <c r="K13" s="16" t="s">
        <v>41</v>
      </c>
      <c r="L13" s="3">
        <v>14551</v>
      </c>
      <c r="M13" s="8" t="s">
        <v>42</v>
      </c>
      <c r="P13" s="2" t="str">
        <f t="shared" si="0"/>
        <v>&lt;tr style="background-color: rgb(221, 235, 247);"&gt;_x000D_   &lt;td&gt;7&lt;/td&gt;_x000D_   &lt;td&gt;BPM&lt;/td&gt;_x000D_   &lt;td&gt;Biblioteca de Pos-Graduacao em Matematica&lt;/td&gt;_x000D_   &lt;td&gt;14551&lt;/td&gt;_x000D_  &lt;/tr&gt;</v>
      </c>
    </row>
    <row r="14" spans="3:16" ht="32" x14ac:dyDescent="0.2">
      <c r="E14" s="8" t="s">
        <v>44</v>
      </c>
      <c r="F14" s="19">
        <v>8</v>
      </c>
      <c r="G14" s="16" t="s">
        <v>41</v>
      </c>
      <c r="H14" s="3" t="s">
        <v>7</v>
      </c>
      <c r="I14" s="16" t="s">
        <v>41</v>
      </c>
      <c r="J14" s="3" t="s">
        <v>54</v>
      </c>
      <c r="K14" s="16" t="s">
        <v>41</v>
      </c>
      <c r="L14" s="3">
        <v>14559</v>
      </c>
      <c r="M14" s="8" t="s">
        <v>42</v>
      </c>
      <c r="P14" s="2" t="str">
        <f t="shared" si="0"/>
        <v>&lt;tr style="background-color: rgb(155, 194, 230);"&gt;_x000D_   &lt;td&gt;8&lt;/td&gt;_x000D_   &lt;td&gt;BCG&lt;/td&gt;_x000D_   &lt;td&gt;Biblioteca Central do Gragoata&lt;/td&gt;_x000D_   &lt;td&gt;14559&lt;/td&gt;_x000D_  &lt;/tr&gt;</v>
      </c>
    </row>
    <row r="15" spans="3:16" ht="32" x14ac:dyDescent="0.2">
      <c r="E15" s="18" t="s">
        <v>43</v>
      </c>
      <c r="F15" s="19">
        <v>9</v>
      </c>
      <c r="G15" s="16" t="s">
        <v>41</v>
      </c>
      <c r="H15" s="3" t="s">
        <v>8</v>
      </c>
      <c r="I15" s="16" t="s">
        <v>41</v>
      </c>
      <c r="J15" s="3" t="s">
        <v>55</v>
      </c>
      <c r="K15" s="16" t="s">
        <v>41</v>
      </c>
      <c r="L15" s="3">
        <v>13356</v>
      </c>
      <c r="M15" s="8" t="s">
        <v>42</v>
      </c>
      <c r="P15" s="2" t="str">
        <f t="shared" si="0"/>
        <v>&lt;tr style="background-color: rgb(221, 235, 247);"&gt;_x000D_   &lt;td&gt;9&lt;/td&gt;_x000D_   &lt;td&gt;BINF&lt;/td&gt;_x000D_   &lt;td&gt;Biblioteca do Instituto do Noroeste Fluminense de Educacao Superior&lt;/td&gt;_x000D_   &lt;td&gt;13356&lt;/td&gt;_x000D_  &lt;/tr&gt;</v>
      </c>
    </row>
    <row r="16" spans="3:16" ht="32" x14ac:dyDescent="0.2">
      <c r="E16" s="8" t="s">
        <v>44</v>
      </c>
      <c r="F16" s="19">
        <v>10</v>
      </c>
      <c r="G16" s="16" t="s">
        <v>41</v>
      </c>
      <c r="H16" s="3" t="s">
        <v>9</v>
      </c>
      <c r="I16" s="16" t="s">
        <v>41</v>
      </c>
      <c r="J16" s="3" t="s">
        <v>56</v>
      </c>
      <c r="K16" s="16" t="s">
        <v>41</v>
      </c>
      <c r="L16" s="3">
        <v>14665</v>
      </c>
      <c r="M16" s="8" t="s">
        <v>42</v>
      </c>
      <c r="P16" s="2" t="str">
        <f t="shared" si="0"/>
        <v>&lt;tr style="background-color: rgb(155, 194, 230);"&gt;_x000D_   &lt;td&gt;10&lt;/td&gt;_x000D_   &lt;td&gt;BGQ&lt;/td&gt;_x000D_   &lt;td&gt;Biblioteca de Pos-Graduacao em Geoquimica&lt;/td&gt;_x000D_   &lt;td&gt;14665&lt;/td&gt;_x000D_  &lt;/tr&gt;</v>
      </c>
    </row>
    <row r="17" spans="5:16" ht="32" x14ac:dyDescent="0.2">
      <c r="E17" s="18" t="s">
        <v>43</v>
      </c>
      <c r="F17" s="19">
        <v>11</v>
      </c>
      <c r="G17" s="16" t="s">
        <v>41</v>
      </c>
      <c r="H17" s="3" t="s">
        <v>10</v>
      </c>
      <c r="I17" s="16" t="s">
        <v>41</v>
      </c>
      <c r="J17" s="3" t="s">
        <v>57</v>
      </c>
      <c r="K17" s="16" t="s">
        <v>41</v>
      </c>
      <c r="L17" s="3">
        <v>14556</v>
      </c>
      <c r="M17" s="8" t="s">
        <v>42</v>
      </c>
      <c r="P17" s="2" t="str">
        <f t="shared" si="0"/>
        <v>&lt;tr style="background-color: rgb(221, 235, 247);"&gt;_x000D_   &lt;td&gt;11&lt;/td&gt;_x000D_   &lt;td&gt;BFD&lt;/td&gt;_x000D_   &lt;td&gt;Biblioteca da Faculdade de Direito&lt;/td&gt;_x000D_   &lt;td&gt;14556&lt;/td&gt;_x000D_  &lt;/tr&gt;</v>
      </c>
    </row>
    <row r="18" spans="5:16" ht="32" x14ac:dyDescent="0.2">
      <c r="E18" s="8" t="s">
        <v>44</v>
      </c>
      <c r="F18" s="19">
        <v>12</v>
      </c>
      <c r="G18" s="16" t="s">
        <v>41</v>
      </c>
      <c r="H18" s="3" t="s">
        <v>11</v>
      </c>
      <c r="I18" s="16" t="s">
        <v>41</v>
      </c>
      <c r="J18" s="3" t="s">
        <v>58</v>
      </c>
      <c r="K18" s="16" t="s">
        <v>41</v>
      </c>
      <c r="L18" s="3">
        <v>14668</v>
      </c>
      <c r="M18" s="8" t="s">
        <v>42</v>
      </c>
      <c r="P18" s="2" t="str">
        <f t="shared" si="0"/>
        <v>&lt;tr style="background-color: rgb(155, 194, 230);"&gt;_x000D_   &lt;td&gt;12&lt;/td&gt;_x000D_   &lt;td&gt;BIB&lt;/td&gt;_x000D_   &lt;td&gt;Biblioteca do Instituto Biomedico&lt;/td&gt;_x000D_   &lt;td&gt;14668&lt;/td&gt;_x000D_  &lt;/tr&gt;</v>
      </c>
    </row>
    <row r="19" spans="5:16" ht="32" x14ac:dyDescent="0.2">
      <c r="E19" s="18" t="s">
        <v>43</v>
      </c>
      <c r="F19" s="19">
        <v>13</v>
      </c>
      <c r="G19" s="16" t="s">
        <v>41</v>
      </c>
      <c r="H19" s="3" t="s">
        <v>12</v>
      </c>
      <c r="I19" s="16" t="s">
        <v>41</v>
      </c>
      <c r="J19" s="3" t="s">
        <v>59</v>
      </c>
      <c r="K19" s="16" t="s">
        <v>41</v>
      </c>
      <c r="L19" s="3">
        <v>14560</v>
      </c>
      <c r="M19" s="8" t="s">
        <v>42</v>
      </c>
      <c r="P19" s="2" t="str">
        <f t="shared" si="0"/>
        <v>&lt;tr style="background-color: rgb(221, 235, 247);"&gt;_x000D_   &lt;td&gt;13&lt;/td&gt;_x000D_   &lt;td&gt;BNO&lt;/td&gt;_x000D_   &lt;td&gt;Biblioteca das Faculdades de Nutricao e Odontologia&lt;/td&gt;_x000D_   &lt;td&gt;14560&lt;/td&gt;_x000D_  &lt;/tr&gt;</v>
      </c>
    </row>
    <row r="20" spans="5:16" ht="32" x14ac:dyDescent="0.2">
      <c r="E20" s="8" t="s">
        <v>44</v>
      </c>
      <c r="F20" s="19">
        <v>14</v>
      </c>
      <c r="G20" s="16" t="s">
        <v>41</v>
      </c>
      <c r="H20" s="3" t="s">
        <v>13</v>
      </c>
      <c r="I20" s="16" t="s">
        <v>41</v>
      </c>
      <c r="J20" s="3" t="s">
        <v>60</v>
      </c>
      <c r="K20" s="16" t="s">
        <v>41</v>
      </c>
      <c r="L20" s="3">
        <v>13295</v>
      </c>
      <c r="M20" s="8" t="s">
        <v>42</v>
      </c>
      <c r="P20" s="2" t="str">
        <f t="shared" si="0"/>
        <v>&lt;tr style="background-color: rgb(155, 194, 230);"&gt;_x000D_   &lt;td&gt;14&lt;/td&gt;_x000D_   &lt;td&gt;BRO&lt;/td&gt;_x000D_   &lt;td&gt;Biblioteca do Polo Universitario de Rio das Ostras&lt;/td&gt;_x000D_   &lt;td&gt;13295&lt;/td&gt;_x000D_  &lt;/tr&gt;</v>
      </c>
    </row>
    <row r="21" spans="5:16" ht="32" x14ac:dyDescent="0.2">
      <c r="E21" s="18" t="s">
        <v>43</v>
      </c>
      <c r="F21" s="19">
        <v>15</v>
      </c>
      <c r="G21" s="16" t="s">
        <v>41</v>
      </c>
      <c r="H21" s="3" t="s">
        <v>14</v>
      </c>
      <c r="I21" s="16" t="s">
        <v>41</v>
      </c>
      <c r="J21" s="3" t="s">
        <v>61</v>
      </c>
      <c r="K21" s="16" t="s">
        <v>41</v>
      </c>
      <c r="L21" s="3">
        <v>13345</v>
      </c>
      <c r="M21" s="8" t="s">
        <v>42</v>
      </c>
      <c r="P21" s="2" t="str">
        <f t="shared" si="0"/>
        <v>&lt;tr style="background-color: rgb(221, 235, 247);"&gt;_x000D_   &lt;td&gt;15&lt;/td&gt;_x000D_   &lt;td&gt;BAC&lt;/td&gt;_x000D_   &lt;td&gt;Biblioteca de Administracao e Ciencias Contabeis&lt;/td&gt;_x000D_   &lt;td&gt;13345&lt;/td&gt;_x000D_  &lt;/tr&gt;</v>
      </c>
    </row>
    <row r="22" spans="5:16" ht="32" x14ac:dyDescent="0.2">
      <c r="E22" s="8" t="s">
        <v>44</v>
      </c>
      <c r="F22" s="19">
        <v>16</v>
      </c>
      <c r="G22" s="16" t="s">
        <v>41</v>
      </c>
      <c r="H22" s="3" t="s">
        <v>15</v>
      </c>
      <c r="I22" s="16" t="s">
        <v>41</v>
      </c>
      <c r="J22" s="3" t="s">
        <v>62</v>
      </c>
      <c r="K22" s="16" t="s">
        <v>41</v>
      </c>
      <c r="L22" s="3">
        <v>14557</v>
      </c>
      <c r="M22" s="8" t="s">
        <v>42</v>
      </c>
      <c r="P22" s="2" t="str">
        <f t="shared" si="0"/>
        <v>&lt;tr style="background-color: rgb(155, 194, 230);"&gt;_x000D_   &lt;td&gt;16&lt;/td&gt;_x000D_   &lt;td&gt;BEC&lt;/td&gt;_x000D_   &lt;td&gt;Biblioteca da Faculdade de Economia&lt;/td&gt;_x000D_   &lt;td&gt;14557&lt;/td&gt;_x000D_  &lt;/tr&gt;</v>
      </c>
    </row>
    <row r="23" spans="5:16" ht="32" x14ac:dyDescent="0.2">
      <c r="E23" s="18" t="s">
        <v>43</v>
      </c>
      <c r="F23" s="19">
        <v>17</v>
      </c>
      <c r="G23" s="16" t="s">
        <v>41</v>
      </c>
      <c r="H23" s="3" t="s">
        <v>16</v>
      </c>
      <c r="I23" s="16" t="s">
        <v>41</v>
      </c>
      <c r="J23" s="3" t="s">
        <v>63</v>
      </c>
      <c r="K23" s="16" t="s">
        <v>41</v>
      </c>
      <c r="L23" s="3">
        <v>14670</v>
      </c>
      <c r="M23" s="8" t="s">
        <v>42</v>
      </c>
      <c r="P23" s="2" t="str">
        <f t="shared" si="0"/>
        <v>&lt;tr style="background-color: rgb(221, 235, 247);"&gt;_x000D_   &lt;td&gt;17&lt;/td&gt;_x000D_   &lt;td&gt;BIG&lt;/td&gt;_x000D_   &lt;td&gt;Biblioteca do Instituto ee Geociencias&lt;/td&gt;_x000D_   &lt;td&gt;14670&lt;/td&gt;_x000D_  &lt;/tr&gt;</v>
      </c>
    </row>
    <row r="24" spans="5:16" ht="32" x14ac:dyDescent="0.2">
      <c r="E24" s="8" t="s">
        <v>44</v>
      </c>
      <c r="F24" s="19">
        <v>18</v>
      </c>
      <c r="G24" s="16" t="s">
        <v>41</v>
      </c>
      <c r="H24" s="3" t="s">
        <v>17</v>
      </c>
      <c r="I24" s="16" t="s">
        <v>41</v>
      </c>
      <c r="J24" s="3" t="s">
        <v>64</v>
      </c>
      <c r="K24" s="16" t="s">
        <v>41</v>
      </c>
      <c r="L24" s="3">
        <v>13322</v>
      </c>
      <c r="M24" s="8" t="s">
        <v>42</v>
      </c>
      <c r="P24" s="2" t="str">
        <f t="shared" si="0"/>
        <v>&lt;tr style="background-color: rgb(155, 194, 230);"&gt;_x000D_   &lt;td&gt;18&lt;/td&gt;_x000D_   &lt;td&gt;BUCG&lt;/td&gt;_x000D_   &lt;td&gt;Biblioteca Universitaria de Campos dos Goytacazes&lt;/td&gt;_x000D_   &lt;td&gt;13322&lt;/td&gt;_x000D_  &lt;/tr&gt;</v>
      </c>
    </row>
    <row r="25" spans="5:16" ht="32" x14ac:dyDescent="0.2">
      <c r="E25" s="18" t="s">
        <v>43</v>
      </c>
      <c r="F25" s="19">
        <v>19</v>
      </c>
      <c r="G25" s="16" t="s">
        <v>41</v>
      </c>
      <c r="H25" s="3" t="s">
        <v>18</v>
      </c>
      <c r="I25" s="16" t="s">
        <v>41</v>
      </c>
      <c r="J25" s="3" t="s">
        <v>65</v>
      </c>
      <c r="K25" s="16" t="s">
        <v>41</v>
      </c>
      <c r="L25" s="3">
        <v>14519</v>
      </c>
      <c r="M25" s="8" t="s">
        <v>42</v>
      </c>
      <c r="P25" s="2" t="str">
        <f t="shared" si="0"/>
        <v>&lt;tr style="background-color: rgb(221, 235, 247);"&gt;_x000D_   &lt;td&gt;19&lt;/td&gt;_x000D_   &lt;td&gt;BENF&lt;/td&gt;_x000D_   &lt;td&gt;Biblioteca da Escola de Enfermagem Aurora de Afonso Costa&lt;/td&gt;_x000D_   &lt;td&gt;14519&lt;/td&gt;_x000D_  &lt;/tr&gt;</v>
      </c>
    </row>
    <row r="26" spans="5:16" ht="32" x14ac:dyDescent="0.2">
      <c r="E26" s="8" t="s">
        <v>44</v>
      </c>
      <c r="F26" s="19">
        <v>20</v>
      </c>
      <c r="G26" s="16" t="s">
        <v>41</v>
      </c>
      <c r="H26" s="3" t="s">
        <v>19</v>
      </c>
      <c r="I26" s="16" t="s">
        <v>41</v>
      </c>
      <c r="J26" s="3" t="s">
        <v>66</v>
      </c>
      <c r="K26" s="16" t="s">
        <v>41</v>
      </c>
      <c r="L26" s="3">
        <v>14554</v>
      </c>
      <c r="M26" s="8" t="s">
        <v>42</v>
      </c>
      <c r="P26" s="2" t="str">
        <f t="shared" si="0"/>
        <v>&lt;tr style="background-color: rgb(155, 194, 230);"&gt;_x000D_   &lt;td&gt;20&lt;/td&gt;_x000D_   &lt;td&gt;BFV&lt;/td&gt;_x000D_   &lt;td&gt;Biblioteca da Faculdade de Veterinaria&lt;/td&gt;_x000D_   &lt;td&gt;14554&lt;/td&gt;_x000D_  &lt;/tr&gt;</v>
      </c>
    </row>
    <row r="27" spans="5:16" ht="32" x14ac:dyDescent="0.2">
      <c r="E27" s="18" t="s">
        <v>43</v>
      </c>
      <c r="F27" s="19">
        <v>21</v>
      </c>
      <c r="G27" s="16" t="s">
        <v>41</v>
      </c>
      <c r="H27" s="3" t="s">
        <v>20</v>
      </c>
      <c r="I27" s="16" t="s">
        <v>41</v>
      </c>
      <c r="J27" s="3" t="s">
        <v>67</v>
      </c>
      <c r="K27" s="16" t="s">
        <v>41</v>
      </c>
      <c r="L27" s="3">
        <v>13294</v>
      </c>
      <c r="M27" s="8" t="s">
        <v>42</v>
      </c>
      <c r="P27" s="2" t="str">
        <f t="shared" si="0"/>
        <v>&lt;tr style="background-color: rgb(221, 235, 247);"&gt;_x000D_   &lt;td&gt;21&lt;/td&gt;_x000D_   &lt;td&gt;BEM&lt;/td&gt;_x000D_   &lt;td&gt;Biblioteca da Escola de Engenharia Industrial e Metalurgica de Volta Redonda&lt;/td&gt;_x000D_   &lt;td&gt;13294&lt;/td&gt;_x000D_  &lt;/tr&gt;</v>
      </c>
    </row>
    <row r="28" spans="5:16" ht="32" x14ac:dyDescent="0.2">
      <c r="E28" s="8" t="s">
        <v>44</v>
      </c>
      <c r="F28" s="19">
        <v>22</v>
      </c>
      <c r="G28" s="16" t="s">
        <v>41</v>
      </c>
      <c r="H28" s="3" t="s">
        <v>21</v>
      </c>
      <c r="I28" s="16" t="s">
        <v>41</v>
      </c>
      <c r="J28" s="3" t="s">
        <v>68</v>
      </c>
      <c r="K28" s="16" t="s">
        <v>41</v>
      </c>
      <c r="L28" s="3">
        <v>13353</v>
      </c>
      <c r="M28" s="8" t="s">
        <v>42</v>
      </c>
      <c r="P28" s="2" t="str">
        <f t="shared" si="0"/>
        <v>&lt;tr style="background-color: rgb(155, 194, 230);"&gt;_x000D_   &lt;td&gt;22&lt;/td&gt;_x000D_   &lt;td&gt;BAU&lt;/td&gt;_x000D_   &lt;td&gt;Biblioteca da Escola de Arquitetura e Urbanismo&lt;/td&gt;_x000D_   &lt;td&gt;13353&lt;/td&gt;_x000D_  &lt;/tr&gt;</v>
      </c>
    </row>
    <row r="29" spans="5:16" ht="32" x14ac:dyDescent="0.2">
      <c r="E29" s="18" t="s">
        <v>43</v>
      </c>
      <c r="F29" s="19">
        <v>23</v>
      </c>
      <c r="G29" s="16" t="s">
        <v>41</v>
      </c>
      <c r="H29" s="3" t="s">
        <v>22</v>
      </c>
      <c r="I29" s="16" t="s">
        <v>41</v>
      </c>
      <c r="J29" s="3" t="s">
        <v>69</v>
      </c>
      <c r="K29" s="16" t="s">
        <v>41</v>
      </c>
      <c r="L29" s="3">
        <v>14520</v>
      </c>
      <c r="M29" s="8" t="s">
        <v>42</v>
      </c>
      <c r="P29" s="2" t="str">
        <f t="shared" si="0"/>
        <v>&lt;tr style="background-color: rgb(221, 235, 247);"&gt;_x000D_   &lt;td&gt;23&lt;/td&gt;_x000D_   &lt;td&gt;BCV&lt;/td&gt;_x000D_   &lt;td&gt;Biblioteca Central do Valonguinho&lt;/td&gt;_x000D_   &lt;td&gt;14520&lt;/td&gt;_x000D_  &lt;/tr&gt;</v>
      </c>
    </row>
    <row r="30" spans="5:16" ht="32" x14ac:dyDescent="0.2">
      <c r="E30" s="8" t="s">
        <v>44</v>
      </c>
      <c r="F30" s="19">
        <v>24</v>
      </c>
      <c r="G30" s="16" t="s">
        <v>41</v>
      </c>
      <c r="H30" s="3" t="s">
        <v>23</v>
      </c>
      <c r="I30" s="16" t="s">
        <v>41</v>
      </c>
      <c r="J30" s="3" t="s">
        <v>70</v>
      </c>
      <c r="K30" s="16" t="s">
        <v>41</v>
      </c>
      <c r="L30" s="3">
        <v>14521</v>
      </c>
      <c r="M30" s="8" t="s">
        <v>42</v>
      </c>
      <c r="P30" s="2" t="str">
        <f t="shared" si="0"/>
        <v>&lt;tr style="background-color: rgb(155, 194, 230);"&gt;_x000D_   &lt;td&gt;24&lt;/td&gt;_x000D_   &lt;td&gt;BFF&lt;/td&gt;_x000D_   &lt;td&gt;Biblioteca da Faculdade de Farmacia&lt;/td&gt;_x000D_   &lt;td&gt;14521&lt;/td&gt;_x000D_  &lt;/tr&gt;</v>
      </c>
    </row>
    <row r="31" spans="5:16" ht="64" x14ac:dyDescent="0.2">
      <c r="E31" s="8" t="s">
        <v>45</v>
      </c>
      <c r="F31" s="8"/>
      <c r="G31" s="8"/>
      <c r="P31" s="2" t="str">
        <f t="shared" si="0"/>
        <v>&lt;/td&gt;_x000D_  &lt;/tr&gt;_x000D_ &lt;/tbody&gt;_x000D_&lt;/table&gt;</v>
      </c>
    </row>
  </sheetData>
  <pageMargins left="0.7" right="0.7" top="0.75" bottom="0.75" header="0.3" footer="0.3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7"/>
  <sheetViews>
    <sheetView workbookViewId="0">
      <selection activeCell="J6" sqref="J6:J17"/>
    </sheetView>
  </sheetViews>
  <sheetFormatPr baseColWidth="10" defaultRowHeight="16" x14ac:dyDescent="0.2"/>
  <cols>
    <col min="1" max="2" width="10.83203125" style="17"/>
    <col min="3" max="3" width="48.6640625" style="17" customWidth="1"/>
    <col min="4" max="4" width="44.83203125" style="20" bestFit="1" customWidth="1"/>
    <col min="5" max="5" width="6.33203125" style="20" bestFit="1" customWidth="1"/>
    <col min="6" max="6" width="10.83203125" style="22"/>
    <col min="7" max="16384" width="10.83203125" style="17"/>
  </cols>
  <sheetData>
    <row r="6" spans="1:10" ht="96" x14ac:dyDescent="0.2">
      <c r="A6" s="2" t="s">
        <v>39</v>
      </c>
      <c r="B6" s="2"/>
      <c r="C6" s="8" t="s">
        <v>40</v>
      </c>
      <c r="D6" s="20" t="s">
        <v>82</v>
      </c>
      <c r="E6" s="16" t="s">
        <v>41</v>
      </c>
      <c r="F6" s="22" t="s">
        <v>83</v>
      </c>
      <c r="G6" s="8" t="s">
        <v>42</v>
      </c>
      <c r="J6" s="17" t="str">
        <f>C6&amp;D6&amp;E6&amp;F6&amp;G6</f>
        <v>&lt;table border="1" cellpadding="1" cellspacing="1" style="border-collapse: collapse;"&gt;_x000D_ &lt;tbody&gt;_x000D_  &lt;tr class="rtecenter" style="text-decoration:none; color:white; background-color: rgb(42, 104, 175)"&gt;_x000D_   &lt;td&gt;Informação&lt;/td&gt;_x000D_   &lt;td&gt;Leg.&lt;/td&gt;_x000D_  &lt;/tr&gt;</v>
      </c>
    </row>
    <row r="7" spans="1:10" ht="32" x14ac:dyDescent="0.2">
      <c r="C7" s="18" t="s">
        <v>43</v>
      </c>
      <c r="D7" s="21" t="s">
        <v>27</v>
      </c>
      <c r="E7" s="16" t="s">
        <v>41</v>
      </c>
      <c r="F7" s="22" t="s">
        <v>72</v>
      </c>
      <c r="G7" s="8" t="s">
        <v>42</v>
      </c>
      <c r="J7" s="17" t="str">
        <f t="shared" ref="J7:J17" si="0">C7&amp;D7&amp;E7&amp;F7&amp;G7</f>
        <v>&lt;tr style="background-color: rgb(221, 235, 247);"&gt;_x000D_   &lt;td&gt;Número de assentos&lt;/td&gt;_x000D_   &lt;td&gt;NA&lt;/td&gt;_x000D_  &lt;/tr&gt;</v>
      </c>
    </row>
    <row r="8" spans="1:10" ht="32" x14ac:dyDescent="0.2">
      <c r="C8" s="8" t="s">
        <v>44</v>
      </c>
      <c r="D8" s="21" t="s">
        <v>28</v>
      </c>
      <c r="E8" s="16" t="s">
        <v>41</v>
      </c>
      <c r="F8" s="22" t="s">
        <v>73</v>
      </c>
      <c r="G8" s="8" t="s">
        <v>42</v>
      </c>
      <c r="J8" s="17" t="str">
        <f t="shared" si="0"/>
        <v>&lt;tr style="background-color: rgb(155, 194, 230);"&gt;_x000D_   &lt;td&gt;Número de empréstimos domiciliares&lt;/td&gt;_x000D_   &lt;td&gt;NED&lt;/td&gt;_x000D_  &lt;/tr&gt;</v>
      </c>
    </row>
    <row r="9" spans="1:10" ht="32" x14ac:dyDescent="0.2">
      <c r="C9" s="18" t="s">
        <v>43</v>
      </c>
      <c r="D9" s="21" t="s">
        <v>29</v>
      </c>
      <c r="E9" s="16" t="s">
        <v>41</v>
      </c>
      <c r="F9" s="22" t="s">
        <v>74</v>
      </c>
      <c r="G9" s="8" t="s">
        <v>42</v>
      </c>
      <c r="J9" s="17" t="str">
        <f t="shared" si="0"/>
        <v>&lt;tr style="background-color: rgb(221, 235, 247);"&gt;_x000D_   &lt;td&gt;Número de empréstimos entre bibliotecas&lt;/td&gt;_x000D_   &lt;td&gt;NEB&lt;/td&gt;_x000D_  &lt;/tr&gt;</v>
      </c>
    </row>
    <row r="10" spans="1:10" ht="32" x14ac:dyDescent="0.2">
      <c r="C10" s="8" t="s">
        <v>44</v>
      </c>
      <c r="D10" s="21" t="s">
        <v>31</v>
      </c>
      <c r="E10" s="16" t="s">
        <v>41</v>
      </c>
      <c r="F10" s="22" t="s">
        <v>75</v>
      </c>
      <c r="G10" s="8" t="s">
        <v>42</v>
      </c>
      <c r="J10" s="17" t="str">
        <f t="shared" si="0"/>
        <v>&lt;tr style="background-color: rgb(155, 194, 230);"&gt;_x000D_   &lt;td&gt;Usuários treinados em programas de capacitação&lt;/td&gt;_x000D_   &lt;td&gt;UT&lt;/td&gt;_x000D_  &lt;/tr&gt;</v>
      </c>
    </row>
    <row r="11" spans="1:10" ht="32" x14ac:dyDescent="0.2">
      <c r="C11" s="18" t="s">
        <v>43</v>
      </c>
      <c r="D11" s="21" t="s">
        <v>33</v>
      </c>
      <c r="E11" s="16" t="s">
        <v>41</v>
      </c>
      <c r="F11" s="22" t="s">
        <v>76</v>
      </c>
      <c r="G11" s="8" t="s">
        <v>42</v>
      </c>
      <c r="J11" s="17" t="str">
        <f t="shared" si="0"/>
        <v>&lt;tr style="background-color: rgb(221, 235, 247);"&gt;_x000D_   &lt;td&gt;Número de Títulos do acervo de periódicos impressos&lt;/td&gt;_x000D_   &lt;td&gt;NTP&lt;/td&gt;_x000D_  &lt;/tr&gt;</v>
      </c>
    </row>
    <row r="12" spans="1:10" ht="32" x14ac:dyDescent="0.2">
      <c r="C12" s="8" t="s">
        <v>44</v>
      </c>
      <c r="D12" s="21" t="s">
        <v>34</v>
      </c>
      <c r="E12" s="16" t="s">
        <v>41</v>
      </c>
      <c r="F12" s="22" t="s">
        <v>77</v>
      </c>
      <c r="G12" s="8" t="s">
        <v>42</v>
      </c>
      <c r="J12" s="17" t="str">
        <f t="shared" si="0"/>
        <v>&lt;tr style="background-color: rgb(155, 194, 230);"&gt;_x000D_   &lt;td&gt;Número de Títulos do acervo de livros impressos&lt;/td&gt;_x000D_   &lt;td&gt;NTL&lt;/td&gt;_x000D_  &lt;/tr&gt;</v>
      </c>
    </row>
    <row r="13" spans="1:10" ht="32" x14ac:dyDescent="0.2">
      <c r="C13" s="18" t="s">
        <v>43</v>
      </c>
      <c r="D13" s="21" t="s">
        <v>35</v>
      </c>
      <c r="E13" s="16" t="s">
        <v>41</v>
      </c>
      <c r="F13" s="22" t="s">
        <v>78</v>
      </c>
      <c r="G13" s="8" t="s">
        <v>42</v>
      </c>
      <c r="J13" s="17" t="str">
        <f t="shared" si="0"/>
        <v>&lt;tr style="background-color: rgb(221, 235, 247);"&gt;_x000D_   &lt;td&gt;Número de Títulos de Outros Materiais&lt;/td&gt;_x000D_   &lt;td&gt;NTM&lt;/td&gt;_x000D_  &lt;/tr&gt;</v>
      </c>
    </row>
    <row r="14" spans="1:10" ht="32" x14ac:dyDescent="0.2">
      <c r="C14" s="8" t="s">
        <v>44</v>
      </c>
      <c r="D14" s="21" t="s">
        <v>30</v>
      </c>
      <c r="E14" s="16" t="s">
        <v>41</v>
      </c>
      <c r="F14" s="22" t="s">
        <v>79</v>
      </c>
      <c r="G14" s="8" t="s">
        <v>42</v>
      </c>
      <c r="J14" s="17" t="str">
        <f t="shared" si="0"/>
        <v>&lt;tr style="background-color: rgb(155, 194, 230);"&gt;_x000D_   &lt;td&gt;Realiza comutações bibliográficas&lt;/td&gt;_x000D_   &lt;td&gt;RC&lt;/td&gt;_x000D_  &lt;/tr&gt;</v>
      </c>
    </row>
    <row r="15" spans="1:10" ht="32" x14ac:dyDescent="0.2">
      <c r="C15" s="18" t="s">
        <v>43</v>
      </c>
      <c r="D15" s="21" t="s">
        <v>32</v>
      </c>
      <c r="E15" s="16" t="s">
        <v>41</v>
      </c>
      <c r="F15" s="22" t="s">
        <v>80</v>
      </c>
      <c r="G15" s="8" t="s">
        <v>42</v>
      </c>
      <c r="J15" s="17" t="str">
        <f t="shared" si="0"/>
        <v>&lt;tr style="background-color: rgb(221, 235, 247);"&gt;_x000D_   &lt;td&gt;Possui rede sem fio&lt;/td&gt;_x000D_   &lt;td&gt;RF&lt;/td&gt;_x000D_  &lt;/tr&gt;</v>
      </c>
    </row>
    <row r="16" spans="1:10" ht="32" x14ac:dyDescent="0.2">
      <c r="C16" s="8" t="s">
        <v>44</v>
      </c>
      <c r="D16" s="21" t="s">
        <v>36</v>
      </c>
      <c r="E16" s="16" t="s">
        <v>41</v>
      </c>
      <c r="F16" s="22" t="s">
        <v>81</v>
      </c>
      <c r="G16" s="8" t="s">
        <v>42</v>
      </c>
      <c r="J16" s="17" t="str">
        <f t="shared" si="0"/>
        <v>&lt;tr style="background-color: rgb(155, 194, 230);"&gt;_x000D_   &lt;td&gt;Oferece condições de acessibilidade&lt;/td&gt;_x000D_   &lt;td&gt;AC&lt;/td&gt;_x000D_  &lt;/tr&gt;</v>
      </c>
    </row>
    <row r="17" spans="3:10" ht="64" x14ac:dyDescent="0.2">
      <c r="C17" s="8" t="s">
        <v>45</v>
      </c>
      <c r="J17" s="17" t="str">
        <f t="shared" si="0"/>
        <v>&lt;/td&gt;_x000D_  &lt;/tr&gt;_x000D_ &lt;/tbody&gt;_x000D_&lt;/table&gt;</v>
      </c>
    </row>
  </sheetData>
  <pageMargins left="0.75" right="0.75" top="1" bottom="1" header="0.5" footer="0.5"/>
  <pageSetup paperSize="9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C28"/>
  <sheetViews>
    <sheetView showGridLines="0" tabSelected="1" topLeftCell="D1" zoomScale="77" zoomScaleNormal="77" zoomScalePageLayoutView="77" workbookViewId="0">
      <selection activeCell="AC2" sqref="AC2:AC28"/>
    </sheetView>
  </sheetViews>
  <sheetFormatPr baseColWidth="10" defaultColWidth="10.83203125" defaultRowHeight="16" customHeight="1" x14ac:dyDescent="0.2"/>
  <cols>
    <col min="1" max="5" width="10.83203125" style="2"/>
    <col min="6" max="6" width="35" style="2" customWidth="1"/>
    <col min="7" max="8" width="10.83203125" style="2"/>
    <col min="9" max="9" width="13.1640625" style="40" customWidth="1"/>
    <col min="10" max="27" width="13.1640625" style="2" customWidth="1"/>
    <col min="28" max="28" width="10.83203125" style="2"/>
    <col min="29" max="29" width="71.83203125" style="2" customWidth="1"/>
    <col min="30" max="16384" width="10.83203125" style="2"/>
  </cols>
  <sheetData>
    <row r="1" spans="4:29" ht="16" customHeight="1" thickBot="1" x14ac:dyDescent="0.25"/>
    <row r="2" spans="4:29" s="1" customFormat="1" ht="85" customHeight="1" thickBot="1" x14ac:dyDescent="0.25">
      <c r="D2" s="2"/>
      <c r="E2" s="2"/>
      <c r="F2" s="30" t="s">
        <v>40</v>
      </c>
      <c r="G2" s="9" t="s">
        <v>25</v>
      </c>
      <c r="H2" s="9" t="s">
        <v>41</v>
      </c>
      <c r="I2" s="9" t="s">
        <v>72</v>
      </c>
      <c r="J2" s="9" t="s">
        <v>41</v>
      </c>
      <c r="K2" s="9" t="s">
        <v>73</v>
      </c>
      <c r="L2" s="9" t="s">
        <v>41</v>
      </c>
      <c r="M2" s="9" t="s">
        <v>74</v>
      </c>
      <c r="N2" s="9" t="s">
        <v>41</v>
      </c>
      <c r="O2" s="9" t="s">
        <v>75</v>
      </c>
      <c r="P2" s="9" t="s">
        <v>41</v>
      </c>
      <c r="Q2" s="9" t="s">
        <v>76</v>
      </c>
      <c r="R2" s="9" t="s">
        <v>41</v>
      </c>
      <c r="S2" s="9" t="s">
        <v>77</v>
      </c>
      <c r="T2" s="9" t="s">
        <v>41</v>
      </c>
      <c r="U2" s="9" t="s">
        <v>78</v>
      </c>
      <c r="V2" s="9" t="s">
        <v>41</v>
      </c>
      <c r="W2" s="9" t="s">
        <v>79</v>
      </c>
      <c r="X2" s="9" t="s">
        <v>41</v>
      </c>
      <c r="Y2" s="9" t="s">
        <v>80</v>
      </c>
      <c r="Z2" s="9" t="s">
        <v>41</v>
      </c>
      <c r="AA2" s="9" t="s">
        <v>81</v>
      </c>
      <c r="AB2" s="31" t="s">
        <v>42</v>
      </c>
      <c r="AC2" s="10" t="str">
        <f>F2&amp;G2&amp;H2&amp;I2&amp;J2&amp;K2&amp;L2&amp;M2&amp;N2&amp;O2&amp;P2&amp;Q2&amp;R2&amp;S2&amp;T2&amp;U2&amp;V2&amp;W2&amp;X2&amp;Y2&amp;Z2&amp;AA2&amp;AB2</f>
        <v>&lt;table border="1" cellpadding="1" cellspacing="1" style="border-collapse: collapse;"&gt;_x000D_ &lt;tbody&gt;_x000D_  &lt;tr class="rtecenter" style="text-decoration:none; color:white; background-color: rgb(42, 104, 175)"&gt;_x000D_   &lt;td&gt;Sigla&lt;/td&gt;_x000D_   &lt;td&gt;NA&lt;/td&gt;_x000D_   &lt;td&gt;NED&lt;/td&gt;_x000D_   &lt;td&gt;NEB&lt;/td&gt;_x000D_   &lt;td&gt;UT&lt;/td&gt;_x000D_   &lt;td&gt;NTP&lt;/td&gt;_x000D_   &lt;td&gt;NTL&lt;/td&gt;_x000D_   &lt;td&gt;NTM&lt;/td&gt;_x000D_   &lt;td&gt;RC&lt;/td&gt;_x000D_   &lt;td&gt;RF&lt;/td&gt;_x000D_   &lt;td&gt;AC&lt;/td&gt;_x000D_  &lt;/tr&gt;</v>
      </c>
    </row>
    <row r="3" spans="4:29" ht="57" customHeight="1" thickBot="1" x14ac:dyDescent="0.25">
      <c r="F3" s="32" t="s">
        <v>46</v>
      </c>
      <c r="G3" s="6" t="s">
        <v>0</v>
      </c>
      <c r="H3" s="33" t="s">
        <v>41</v>
      </c>
      <c r="I3" s="41">
        <f>Censo!C3</f>
        <v>30</v>
      </c>
      <c r="J3" s="33" t="s">
        <v>41</v>
      </c>
      <c r="K3" s="5">
        <v>2043</v>
      </c>
      <c r="L3" s="33" t="s">
        <v>41</v>
      </c>
      <c r="M3" s="5">
        <v>0</v>
      </c>
      <c r="N3" s="33" t="s">
        <v>41</v>
      </c>
      <c r="O3" s="5">
        <v>0</v>
      </c>
      <c r="P3" s="33" t="s">
        <v>41</v>
      </c>
      <c r="Q3" s="5">
        <v>226</v>
      </c>
      <c r="R3" s="33" t="s">
        <v>41</v>
      </c>
      <c r="S3" s="5">
        <v>2334</v>
      </c>
      <c r="T3" s="33" t="s">
        <v>41</v>
      </c>
      <c r="U3" s="5">
        <v>145</v>
      </c>
      <c r="V3" s="33" t="s">
        <v>41</v>
      </c>
      <c r="W3" s="6" t="str">
        <f>Censo!J3</f>
        <v>S</v>
      </c>
      <c r="X3" s="33" t="s">
        <v>41</v>
      </c>
      <c r="Y3" s="6"/>
      <c r="Z3" s="33" t="s">
        <v>41</v>
      </c>
      <c r="AA3" s="6"/>
      <c r="AB3" s="34" t="s">
        <v>42</v>
      </c>
      <c r="AC3" s="10" t="str">
        <f t="shared" ref="AC3:AC28" si="0">F3&amp;G3&amp;H3&amp;I3&amp;J3&amp;K3&amp;L3&amp;M3&amp;N3&amp;O3&amp;P3&amp;Q3&amp;R3&amp;S3&amp;T3&amp;U3&amp;V3&amp;W3&amp;X3&amp;Y3&amp;Z3&amp;AA3&amp;AB3</f>
        <v>&lt;tr class="rtecenter" style="background-color: rgb(221, 235, 247);"&gt;_x000D_   &lt;td&gt;BNF&lt;/td&gt;_x000D_   &lt;td&gt;30&lt;/td&gt;_x000D_   &lt;td&gt;2043&lt;/td&gt;_x000D_   &lt;td&gt;0&lt;/td&gt;_x000D_   &lt;td&gt;0&lt;/td&gt;_x000D_   &lt;td&gt;226&lt;/td&gt;_x000D_   &lt;td&gt;2334&lt;/td&gt;_x000D_   &lt;td&gt;145&lt;/td&gt;_x000D_   &lt;td&gt;S&lt;/td&gt;_x000D_   &lt;td&gt;&lt;/td&gt;_x000D_   &lt;td&gt;&lt;/td&gt;_x000D_  &lt;/tr&gt;</v>
      </c>
    </row>
    <row r="4" spans="4:29" ht="57" customHeight="1" thickBot="1" x14ac:dyDescent="0.25">
      <c r="F4" s="35" t="s">
        <v>44</v>
      </c>
      <c r="G4" s="6" t="s">
        <v>1</v>
      </c>
      <c r="H4" s="33" t="s">
        <v>41</v>
      </c>
      <c r="I4" s="41">
        <f>Censo!C4</f>
        <v>48</v>
      </c>
      <c r="J4" s="33" t="s">
        <v>41</v>
      </c>
      <c r="K4" s="5">
        <v>1807</v>
      </c>
      <c r="L4" s="33" t="s">
        <v>41</v>
      </c>
      <c r="M4" s="5">
        <v>0</v>
      </c>
      <c r="N4" s="33" t="s">
        <v>41</v>
      </c>
      <c r="O4" s="5">
        <v>0</v>
      </c>
      <c r="P4" s="33" t="s">
        <v>41</v>
      </c>
      <c r="Q4" s="5">
        <v>18117</v>
      </c>
      <c r="R4" s="33" t="s">
        <v>41</v>
      </c>
      <c r="S4" s="5">
        <v>9419</v>
      </c>
      <c r="T4" s="33" t="s">
        <v>41</v>
      </c>
      <c r="U4" s="5">
        <v>1371</v>
      </c>
      <c r="V4" s="33" t="s">
        <v>41</v>
      </c>
      <c r="W4" s="6" t="str">
        <f>Censo!J4</f>
        <v>S</v>
      </c>
      <c r="X4" s="33" t="s">
        <v>41</v>
      </c>
      <c r="Y4" s="6" t="s">
        <v>37</v>
      </c>
      <c r="Z4" s="33" t="s">
        <v>41</v>
      </c>
      <c r="AA4" s="6" t="s">
        <v>37</v>
      </c>
      <c r="AB4" s="34" t="s">
        <v>42</v>
      </c>
      <c r="AC4" s="10" t="str">
        <f t="shared" si="0"/>
        <v>&lt;tr style="background-color: rgb(155, 194, 230);"&gt;_x000D_   &lt;td&gt;BIF&lt;/td&gt;_x000D_   &lt;td&gt;48&lt;/td&gt;_x000D_   &lt;td&gt;1807&lt;/td&gt;_x000D_   &lt;td&gt;0&lt;/td&gt;_x000D_   &lt;td&gt;0&lt;/td&gt;_x000D_   &lt;td&gt;18117&lt;/td&gt;_x000D_   &lt;td&gt;9419&lt;/td&gt;_x000D_   &lt;td&gt;1371&lt;/td&gt;_x000D_   &lt;td&gt;S&lt;/td&gt;_x000D_   &lt;td&gt;S&lt;/td&gt;_x000D_   &lt;td&gt;S&lt;/td&gt;_x000D_  &lt;/tr&gt;</v>
      </c>
    </row>
    <row r="5" spans="4:29" ht="57" customHeight="1" thickBot="1" x14ac:dyDescent="0.25">
      <c r="F5" s="32" t="s">
        <v>46</v>
      </c>
      <c r="G5" s="6" t="s">
        <v>2</v>
      </c>
      <c r="H5" s="33" t="s">
        <v>41</v>
      </c>
      <c r="I5" s="41">
        <f>Censo!C5</f>
        <v>108</v>
      </c>
      <c r="J5" s="33" t="s">
        <v>41</v>
      </c>
      <c r="K5" s="5">
        <v>6909</v>
      </c>
      <c r="L5" s="33" t="s">
        <v>41</v>
      </c>
      <c r="M5" s="5">
        <v>3</v>
      </c>
      <c r="N5" s="33" t="s">
        <v>41</v>
      </c>
      <c r="O5" s="5">
        <v>180</v>
      </c>
      <c r="P5" s="33" t="s">
        <v>41</v>
      </c>
      <c r="Q5" s="5">
        <v>49487</v>
      </c>
      <c r="R5" s="33" t="s">
        <v>41</v>
      </c>
      <c r="S5" s="5">
        <v>25466</v>
      </c>
      <c r="T5" s="33" t="s">
        <v>41</v>
      </c>
      <c r="U5" s="5">
        <v>10127</v>
      </c>
      <c r="V5" s="33" t="s">
        <v>41</v>
      </c>
      <c r="W5" s="6" t="str">
        <f>Censo!J5</f>
        <v>S</v>
      </c>
      <c r="X5" s="33" t="s">
        <v>41</v>
      </c>
      <c r="Y5" s="6" t="s">
        <v>37</v>
      </c>
      <c r="Z5" s="33" t="s">
        <v>41</v>
      </c>
      <c r="AA5" s="6" t="s">
        <v>37</v>
      </c>
      <c r="AB5" s="34" t="s">
        <v>42</v>
      </c>
      <c r="AC5" s="10" t="str">
        <f t="shared" si="0"/>
        <v>&lt;tr class="rtecenter" style="background-color: rgb(221, 235, 247);"&gt;_x000D_   &lt;td&gt;BEE&lt;/td&gt;_x000D_   &lt;td&gt;108&lt;/td&gt;_x000D_   &lt;td&gt;6909&lt;/td&gt;_x000D_   &lt;td&gt;3&lt;/td&gt;_x000D_   &lt;td&gt;180&lt;/td&gt;_x000D_   &lt;td&gt;49487&lt;/td&gt;_x000D_   &lt;td&gt;25466&lt;/td&gt;_x000D_   &lt;td&gt;10127&lt;/td&gt;_x000D_   &lt;td&gt;S&lt;/td&gt;_x000D_   &lt;td&gt;S&lt;/td&gt;_x000D_   &lt;td&gt;S&lt;/td&gt;_x000D_  &lt;/tr&gt;</v>
      </c>
    </row>
    <row r="6" spans="4:29" ht="57" customHeight="1" thickBot="1" x14ac:dyDescent="0.25">
      <c r="F6" s="35" t="s">
        <v>44</v>
      </c>
      <c r="G6" s="6" t="s">
        <v>3</v>
      </c>
      <c r="H6" s="33" t="s">
        <v>41</v>
      </c>
      <c r="I6" s="41">
        <f>Censo!C6</f>
        <v>16</v>
      </c>
      <c r="J6" s="33" t="s">
        <v>41</v>
      </c>
      <c r="K6" s="5">
        <v>91</v>
      </c>
      <c r="L6" s="33" t="s">
        <v>41</v>
      </c>
      <c r="M6" s="5">
        <v>0</v>
      </c>
      <c r="N6" s="33" t="s">
        <v>41</v>
      </c>
      <c r="O6" s="5">
        <v>96</v>
      </c>
      <c r="P6" s="33" t="s">
        <v>41</v>
      </c>
      <c r="Q6" s="5">
        <v>115</v>
      </c>
      <c r="R6" s="33" t="s">
        <v>41</v>
      </c>
      <c r="S6" s="5">
        <v>1633</v>
      </c>
      <c r="T6" s="33" t="s">
        <v>41</v>
      </c>
      <c r="U6" s="5">
        <v>725</v>
      </c>
      <c r="V6" s="33" t="s">
        <v>41</v>
      </c>
      <c r="W6" s="6" t="str">
        <f>Censo!J6</f>
        <v>S</v>
      </c>
      <c r="X6" s="33" t="s">
        <v>41</v>
      </c>
      <c r="Y6" s="6"/>
      <c r="Z6" s="33" t="s">
        <v>41</v>
      </c>
      <c r="AA6" s="6"/>
      <c r="AB6" s="34" t="s">
        <v>42</v>
      </c>
      <c r="AC6" s="10" t="str">
        <f t="shared" si="0"/>
        <v>&lt;tr style="background-color: rgb(155, 194, 230);"&gt;_x000D_   &lt;td&gt;BIAR&lt;/td&gt;_x000D_   &lt;td&gt;16&lt;/td&gt;_x000D_   &lt;td&gt;91&lt;/td&gt;_x000D_   &lt;td&gt;0&lt;/td&gt;_x000D_   &lt;td&gt;96&lt;/td&gt;_x000D_   &lt;td&gt;115&lt;/td&gt;_x000D_   &lt;td&gt;1633&lt;/td&gt;_x000D_   &lt;td&gt;725&lt;/td&gt;_x000D_   &lt;td&gt;S&lt;/td&gt;_x000D_   &lt;td&gt;&lt;/td&gt;_x000D_   &lt;td&gt;&lt;/td&gt;_x000D_  &lt;/tr&gt;</v>
      </c>
    </row>
    <row r="7" spans="4:29" ht="57" customHeight="1" thickBot="1" x14ac:dyDescent="0.25">
      <c r="F7" s="32" t="s">
        <v>46</v>
      </c>
      <c r="G7" s="6" t="s">
        <v>4</v>
      </c>
      <c r="H7" s="33" t="s">
        <v>41</v>
      </c>
      <c r="I7" s="41">
        <f>Censo!C7</f>
        <v>36</v>
      </c>
      <c r="J7" s="33" t="s">
        <v>41</v>
      </c>
      <c r="K7" s="5">
        <v>4782</v>
      </c>
      <c r="L7" s="33" t="s">
        <v>41</v>
      </c>
      <c r="M7" s="5">
        <v>0</v>
      </c>
      <c r="N7" s="33" t="s">
        <v>41</v>
      </c>
      <c r="O7" s="5">
        <v>0</v>
      </c>
      <c r="P7" s="33" t="s">
        <v>41</v>
      </c>
      <c r="Q7" s="5">
        <v>126511</v>
      </c>
      <c r="R7" s="33" t="s">
        <v>41</v>
      </c>
      <c r="S7" s="5">
        <v>11418</v>
      </c>
      <c r="T7" s="33" t="s">
        <v>41</v>
      </c>
      <c r="U7" s="5">
        <v>4133</v>
      </c>
      <c r="V7" s="33" t="s">
        <v>41</v>
      </c>
      <c r="W7" s="6" t="str">
        <f>Censo!J7</f>
        <v>S</v>
      </c>
      <c r="X7" s="33" t="s">
        <v>41</v>
      </c>
      <c r="Y7" s="6"/>
      <c r="Z7" s="33" t="s">
        <v>41</v>
      </c>
      <c r="AA7" s="6"/>
      <c r="AB7" s="34" t="s">
        <v>42</v>
      </c>
      <c r="AC7" s="10" t="str">
        <f t="shared" si="0"/>
        <v>&lt;tr class="rtecenter" style="background-color: rgb(221, 235, 247);"&gt;_x000D_   &lt;td&gt;BFM&lt;/td&gt;_x000D_   &lt;td&gt;36&lt;/td&gt;_x000D_   &lt;td&gt;4782&lt;/td&gt;_x000D_   &lt;td&gt;0&lt;/td&gt;_x000D_   &lt;td&gt;0&lt;/td&gt;_x000D_   &lt;td&gt;126511&lt;/td&gt;_x000D_   &lt;td&gt;11418&lt;/td&gt;_x000D_   &lt;td&gt;4133&lt;/td&gt;_x000D_   &lt;td&gt;S&lt;/td&gt;_x000D_   &lt;td&gt;&lt;/td&gt;_x000D_   &lt;td&gt;&lt;/td&gt;_x000D_  &lt;/tr&gt;</v>
      </c>
    </row>
    <row r="8" spans="4:29" ht="57" customHeight="1" thickBot="1" x14ac:dyDescent="0.25">
      <c r="F8" s="35" t="s">
        <v>44</v>
      </c>
      <c r="G8" s="6" t="s">
        <v>5</v>
      </c>
      <c r="H8" s="33" t="s">
        <v>41</v>
      </c>
      <c r="I8" s="41">
        <f>Censo!C8</f>
        <v>46</v>
      </c>
      <c r="J8" s="33" t="s">
        <v>41</v>
      </c>
      <c r="K8" s="5">
        <v>25680</v>
      </c>
      <c r="L8" s="33" t="s">
        <v>41</v>
      </c>
      <c r="M8" s="5">
        <v>3</v>
      </c>
      <c r="N8" s="33" t="s">
        <v>41</v>
      </c>
      <c r="O8" s="5">
        <v>0</v>
      </c>
      <c r="P8" s="33" t="s">
        <v>41</v>
      </c>
      <c r="Q8" s="5">
        <v>1187</v>
      </c>
      <c r="R8" s="33" t="s">
        <v>41</v>
      </c>
      <c r="S8" s="5">
        <v>15899</v>
      </c>
      <c r="T8" s="33" t="s">
        <v>41</v>
      </c>
      <c r="U8" s="5">
        <v>486</v>
      </c>
      <c r="V8" s="33" t="s">
        <v>41</v>
      </c>
      <c r="W8" s="6" t="str">
        <f>Censo!J8</f>
        <v>S</v>
      </c>
      <c r="X8" s="33" t="s">
        <v>41</v>
      </c>
      <c r="Y8" s="6" t="s">
        <v>37</v>
      </c>
      <c r="Z8" s="33" t="s">
        <v>41</v>
      </c>
      <c r="AA8" s="6" t="s">
        <v>37</v>
      </c>
      <c r="AB8" s="34" t="s">
        <v>42</v>
      </c>
      <c r="AC8" s="10" t="str">
        <f t="shared" si="0"/>
        <v>&lt;tr style="background-color: rgb(155, 194, 230);"&gt;_x000D_   &lt;td&gt;BAVR&lt;/td&gt;_x000D_   &lt;td&gt;46&lt;/td&gt;_x000D_   &lt;td&gt;25680&lt;/td&gt;_x000D_   &lt;td&gt;3&lt;/td&gt;_x000D_   &lt;td&gt;0&lt;/td&gt;_x000D_   &lt;td&gt;1187&lt;/td&gt;_x000D_   &lt;td&gt;15899&lt;/td&gt;_x000D_   &lt;td&gt;486&lt;/td&gt;_x000D_   &lt;td&gt;S&lt;/td&gt;_x000D_   &lt;td&gt;S&lt;/td&gt;_x000D_   &lt;td&gt;S&lt;/td&gt;_x000D_  &lt;/tr&gt;</v>
      </c>
    </row>
    <row r="9" spans="4:29" ht="57" customHeight="1" thickBot="1" x14ac:dyDescent="0.25">
      <c r="F9" s="32" t="s">
        <v>46</v>
      </c>
      <c r="G9" s="6" t="s">
        <v>6</v>
      </c>
      <c r="H9" s="33" t="s">
        <v>41</v>
      </c>
      <c r="I9" s="41">
        <f>Censo!C9</f>
        <v>55</v>
      </c>
      <c r="J9" s="33" t="s">
        <v>41</v>
      </c>
      <c r="K9" s="5">
        <v>1034</v>
      </c>
      <c r="L9" s="33" t="s">
        <v>41</v>
      </c>
      <c r="M9" s="5">
        <v>20</v>
      </c>
      <c r="N9" s="33" t="s">
        <v>41</v>
      </c>
      <c r="O9" s="5">
        <v>0</v>
      </c>
      <c r="P9" s="33" t="s">
        <v>41</v>
      </c>
      <c r="Q9" s="5">
        <v>11504</v>
      </c>
      <c r="R9" s="33" t="s">
        <v>41</v>
      </c>
      <c r="S9" s="5">
        <v>11601</v>
      </c>
      <c r="T9" s="33" t="s">
        <v>41</v>
      </c>
      <c r="U9" s="5">
        <v>3242</v>
      </c>
      <c r="V9" s="33" t="s">
        <v>41</v>
      </c>
      <c r="W9" s="6" t="str">
        <f>Censo!J9</f>
        <v>S</v>
      </c>
      <c r="X9" s="33" t="s">
        <v>41</v>
      </c>
      <c r="Y9" s="6"/>
      <c r="Z9" s="33" t="s">
        <v>41</v>
      </c>
      <c r="AA9" s="6"/>
      <c r="AB9" s="34" t="s">
        <v>42</v>
      </c>
      <c r="AC9" s="10" t="str">
        <f t="shared" si="0"/>
        <v>&lt;tr class="rtecenter" style="background-color: rgb(221, 235, 247);"&gt;_x000D_   &lt;td&gt;BPM&lt;/td&gt;_x000D_   &lt;td&gt;55&lt;/td&gt;_x000D_   &lt;td&gt;1034&lt;/td&gt;_x000D_   &lt;td&gt;20&lt;/td&gt;_x000D_   &lt;td&gt;0&lt;/td&gt;_x000D_   &lt;td&gt;11504&lt;/td&gt;_x000D_   &lt;td&gt;11601&lt;/td&gt;_x000D_   &lt;td&gt;3242&lt;/td&gt;_x000D_   &lt;td&gt;S&lt;/td&gt;_x000D_   &lt;td&gt;&lt;/td&gt;_x000D_   &lt;td&gt;&lt;/td&gt;_x000D_  &lt;/tr&gt;</v>
      </c>
    </row>
    <row r="10" spans="4:29" ht="57" customHeight="1" thickBot="1" x14ac:dyDescent="0.25">
      <c r="F10" s="35" t="s">
        <v>44</v>
      </c>
      <c r="G10" s="6" t="s">
        <v>7</v>
      </c>
      <c r="H10" s="33" t="s">
        <v>41</v>
      </c>
      <c r="I10" s="41">
        <f>Censo!C10</f>
        <v>190</v>
      </c>
      <c r="J10" s="33" t="s">
        <v>41</v>
      </c>
      <c r="K10" s="5">
        <v>17134</v>
      </c>
      <c r="L10" s="33" t="s">
        <v>41</v>
      </c>
      <c r="M10" s="5">
        <v>43</v>
      </c>
      <c r="N10" s="33" t="s">
        <v>41</v>
      </c>
      <c r="O10" s="5">
        <v>2134</v>
      </c>
      <c r="P10" s="33" t="s">
        <v>41</v>
      </c>
      <c r="Q10" s="5">
        <v>82440</v>
      </c>
      <c r="R10" s="33" t="s">
        <v>41</v>
      </c>
      <c r="S10" s="5">
        <v>116949</v>
      </c>
      <c r="T10" s="33" t="s">
        <v>41</v>
      </c>
      <c r="U10" s="5">
        <v>37343</v>
      </c>
      <c r="V10" s="33" t="s">
        <v>41</v>
      </c>
      <c r="W10" s="6" t="str">
        <f>Censo!J10</f>
        <v>S</v>
      </c>
      <c r="X10" s="33" t="s">
        <v>41</v>
      </c>
      <c r="Y10" s="6" t="s">
        <v>37</v>
      </c>
      <c r="Z10" s="33" t="s">
        <v>41</v>
      </c>
      <c r="AA10" s="6" t="s">
        <v>37</v>
      </c>
      <c r="AB10" s="34" t="s">
        <v>42</v>
      </c>
      <c r="AC10" s="10" t="str">
        <f t="shared" si="0"/>
        <v>&lt;tr style="background-color: rgb(155, 194, 230);"&gt;_x000D_   &lt;td&gt;BCG&lt;/td&gt;_x000D_   &lt;td&gt;190&lt;/td&gt;_x000D_   &lt;td&gt;17134&lt;/td&gt;_x000D_   &lt;td&gt;43&lt;/td&gt;_x000D_   &lt;td&gt;2134&lt;/td&gt;_x000D_   &lt;td&gt;82440&lt;/td&gt;_x000D_   &lt;td&gt;116949&lt;/td&gt;_x000D_   &lt;td&gt;37343&lt;/td&gt;_x000D_   &lt;td&gt;S&lt;/td&gt;_x000D_   &lt;td&gt;S&lt;/td&gt;_x000D_   &lt;td&gt;S&lt;/td&gt;_x000D_  &lt;/tr&gt;</v>
      </c>
    </row>
    <row r="11" spans="4:29" ht="57" customHeight="1" thickBot="1" x14ac:dyDescent="0.25">
      <c r="F11" s="32" t="s">
        <v>46</v>
      </c>
      <c r="G11" s="6" t="s">
        <v>8</v>
      </c>
      <c r="H11" s="33" t="s">
        <v>41</v>
      </c>
      <c r="I11" s="41">
        <f>Censo!C11</f>
        <v>15</v>
      </c>
      <c r="J11" s="33" t="s">
        <v>41</v>
      </c>
      <c r="K11" s="5">
        <v>1795</v>
      </c>
      <c r="L11" s="33" t="s">
        <v>41</v>
      </c>
      <c r="M11" s="5">
        <v>1</v>
      </c>
      <c r="N11" s="33" t="s">
        <v>41</v>
      </c>
      <c r="O11" s="5">
        <v>0</v>
      </c>
      <c r="P11" s="33" t="s">
        <v>41</v>
      </c>
      <c r="Q11" s="5">
        <v>1254</v>
      </c>
      <c r="R11" s="33" t="s">
        <v>41</v>
      </c>
      <c r="S11" s="5">
        <v>6682</v>
      </c>
      <c r="T11" s="33" t="s">
        <v>41</v>
      </c>
      <c r="U11" s="5">
        <v>182</v>
      </c>
      <c r="V11" s="33" t="s">
        <v>41</v>
      </c>
      <c r="W11" s="6">
        <f>Censo!J11</f>
        <v>0</v>
      </c>
      <c r="X11" s="33" t="s">
        <v>41</v>
      </c>
      <c r="Y11" s="6" t="s">
        <v>37</v>
      </c>
      <c r="Z11" s="33" t="s">
        <v>41</v>
      </c>
      <c r="AA11" s="6" t="s">
        <v>37</v>
      </c>
      <c r="AB11" s="34" t="s">
        <v>42</v>
      </c>
      <c r="AC11" s="10" t="str">
        <f t="shared" si="0"/>
        <v>&lt;tr class="rtecenter" style="background-color: rgb(221, 235, 247);"&gt;_x000D_   &lt;td&gt;BINF&lt;/td&gt;_x000D_   &lt;td&gt;15&lt;/td&gt;_x000D_   &lt;td&gt;1795&lt;/td&gt;_x000D_   &lt;td&gt;1&lt;/td&gt;_x000D_   &lt;td&gt;0&lt;/td&gt;_x000D_   &lt;td&gt;1254&lt;/td&gt;_x000D_   &lt;td&gt;6682&lt;/td&gt;_x000D_   &lt;td&gt;182&lt;/td&gt;_x000D_   &lt;td&gt;0&lt;/td&gt;_x000D_   &lt;td&gt;S&lt;/td&gt;_x000D_   &lt;td&gt;S&lt;/td&gt;_x000D_  &lt;/tr&gt;</v>
      </c>
    </row>
    <row r="12" spans="4:29" ht="57" customHeight="1" thickBot="1" x14ac:dyDescent="0.25">
      <c r="F12" s="35" t="s">
        <v>44</v>
      </c>
      <c r="G12" s="6" t="s">
        <v>9</v>
      </c>
      <c r="H12" s="33" t="s">
        <v>41</v>
      </c>
      <c r="I12" s="41">
        <f>Censo!C12</f>
        <v>20</v>
      </c>
      <c r="J12" s="33" t="s">
        <v>41</v>
      </c>
      <c r="K12" s="5">
        <v>1088</v>
      </c>
      <c r="L12" s="33" t="s">
        <v>41</v>
      </c>
      <c r="M12" s="5">
        <v>1</v>
      </c>
      <c r="N12" s="33" t="s">
        <v>41</v>
      </c>
      <c r="O12" s="5">
        <v>6</v>
      </c>
      <c r="P12" s="33" t="s">
        <v>41</v>
      </c>
      <c r="Q12" s="5">
        <v>9619</v>
      </c>
      <c r="R12" s="33" t="s">
        <v>41</v>
      </c>
      <c r="S12" s="5">
        <v>4361</v>
      </c>
      <c r="T12" s="33" t="s">
        <v>41</v>
      </c>
      <c r="U12" s="5">
        <v>22403</v>
      </c>
      <c r="V12" s="33" t="s">
        <v>41</v>
      </c>
      <c r="W12" s="6" t="str">
        <f>Censo!J12</f>
        <v>S</v>
      </c>
      <c r="X12" s="33" t="s">
        <v>41</v>
      </c>
      <c r="Y12" s="6"/>
      <c r="Z12" s="33" t="s">
        <v>41</v>
      </c>
      <c r="AA12" s="6"/>
      <c r="AB12" s="34" t="s">
        <v>42</v>
      </c>
      <c r="AC12" s="10" t="str">
        <f t="shared" si="0"/>
        <v>&lt;tr style="background-color: rgb(155, 194, 230);"&gt;_x000D_   &lt;td&gt;BGQ&lt;/td&gt;_x000D_   &lt;td&gt;20&lt;/td&gt;_x000D_   &lt;td&gt;1088&lt;/td&gt;_x000D_   &lt;td&gt;1&lt;/td&gt;_x000D_   &lt;td&gt;6&lt;/td&gt;_x000D_   &lt;td&gt;9619&lt;/td&gt;_x000D_   &lt;td&gt;4361&lt;/td&gt;_x000D_   &lt;td&gt;22403&lt;/td&gt;_x000D_   &lt;td&gt;S&lt;/td&gt;_x000D_   &lt;td&gt;&lt;/td&gt;_x000D_   &lt;td&gt;&lt;/td&gt;_x000D_  &lt;/tr&gt;</v>
      </c>
    </row>
    <row r="13" spans="4:29" ht="57" customHeight="1" thickBot="1" x14ac:dyDescent="0.25">
      <c r="F13" s="32" t="s">
        <v>46</v>
      </c>
      <c r="G13" s="6" t="s">
        <v>10</v>
      </c>
      <c r="H13" s="33" t="s">
        <v>41</v>
      </c>
      <c r="I13" s="41">
        <f>Censo!C13</f>
        <v>23</v>
      </c>
      <c r="J13" s="33" t="s">
        <v>41</v>
      </c>
      <c r="K13" s="5">
        <v>3059</v>
      </c>
      <c r="L13" s="33" t="s">
        <v>41</v>
      </c>
      <c r="M13" s="5">
        <v>0</v>
      </c>
      <c r="N13" s="33" t="s">
        <v>41</v>
      </c>
      <c r="O13" s="5">
        <v>45</v>
      </c>
      <c r="P13" s="33" t="s">
        <v>41</v>
      </c>
      <c r="Q13" s="5">
        <v>23585</v>
      </c>
      <c r="R13" s="33" t="s">
        <v>41</v>
      </c>
      <c r="S13" s="5">
        <v>17347</v>
      </c>
      <c r="T13" s="33" t="s">
        <v>41</v>
      </c>
      <c r="U13" s="5">
        <v>6261</v>
      </c>
      <c r="V13" s="33" t="s">
        <v>41</v>
      </c>
      <c r="W13" s="6" t="str">
        <f>Censo!J13</f>
        <v>S</v>
      </c>
      <c r="X13" s="33" t="s">
        <v>41</v>
      </c>
      <c r="Y13" s="6"/>
      <c r="Z13" s="33" t="s">
        <v>41</v>
      </c>
      <c r="AA13" s="6"/>
      <c r="AB13" s="34" t="s">
        <v>42</v>
      </c>
      <c r="AC13" s="10" t="str">
        <f t="shared" si="0"/>
        <v>&lt;tr class="rtecenter" style="background-color: rgb(221, 235, 247);"&gt;_x000D_   &lt;td&gt;BFD&lt;/td&gt;_x000D_   &lt;td&gt;23&lt;/td&gt;_x000D_   &lt;td&gt;3059&lt;/td&gt;_x000D_   &lt;td&gt;0&lt;/td&gt;_x000D_   &lt;td&gt;45&lt;/td&gt;_x000D_   &lt;td&gt;23585&lt;/td&gt;_x000D_   &lt;td&gt;17347&lt;/td&gt;_x000D_   &lt;td&gt;6261&lt;/td&gt;_x000D_   &lt;td&gt;S&lt;/td&gt;_x000D_   &lt;td&gt;&lt;/td&gt;_x000D_   &lt;td&gt;&lt;/td&gt;_x000D_  &lt;/tr&gt;</v>
      </c>
    </row>
    <row r="14" spans="4:29" ht="57" customHeight="1" thickBot="1" x14ac:dyDescent="0.25">
      <c r="F14" s="35" t="s">
        <v>44</v>
      </c>
      <c r="G14" s="6" t="s">
        <v>11</v>
      </c>
      <c r="H14" s="33" t="s">
        <v>41</v>
      </c>
      <c r="I14" s="41">
        <f>Censo!C14</f>
        <v>66</v>
      </c>
      <c r="J14" s="33" t="s">
        <v>41</v>
      </c>
      <c r="K14" s="5">
        <v>14238</v>
      </c>
      <c r="L14" s="33" t="s">
        <v>41</v>
      </c>
      <c r="M14" s="5">
        <v>0</v>
      </c>
      <c r="N14" s="33" t="s">
        <v>41</v>
      </c>
      <c r="O14" s="5">
        <v>20</v>
      </c>
      <c r="P14" s="33" t="s">
        <v>41</v>
      </c>
      <c r="Q14" s="5">
        <v>55128</v>
      </c>
      <c r="R14" s="33" t="s">
        <v>41</v>
      </c>
      <c r="S14" s="5">
        <v>6356</v>
      </c>
      <c r="T14" s="33" t="s">
        <v>41</v>
      </c>
      <c r="U14" s="5">
        <v>1654</v>
      </c>
      <c r="V14" s="33" t="s">
        <v>41</v>
      </c>
      <c r="W14" s="6" t="str">
        <f>Censo!J14</f>
        <v>S</v>
      </c>
      <c r="X14" s="33" t="s">
        <v>41</v>
      </c>
      <c r="Y14" s="6"/>
      <c r="Z14" s="33" t="s">
        <v>41</v>
      </c>
      <c r="AA14" s="6"/>
      <c r="AB14" s="34" t="s">
        <v>42</v>
      </c>
      <c r="AC14" s="10" t="str">
        <f t="shared" si="0"/>
        <v>&lt;tr style="background-color: rgb(155, 194, 230);"&gt;_x000D_   &lt;td&gt;BIB&lt;/td&gt;_x000D_   &lt;td&gt;66&lt;/td&gt;_x000D_   &lt;td&gt;14238&lt;/td&gt;_x000D_   &lt;td&gt;0&lt;/td&gt;_x000D_   &lt;td&gt;20&lt;/td&gt;_x000D_   &lt;td&gt;55128&lt;/td&gt;_x000D_   &lt;td&gt;6356&lt;/td&gt;_x000D_   &lt;td&gt;1654&lt;/td&gt;_x000D_   &lt;td&gt;S&lt;/td&gt;_x000D_   &lt;td&gt;&lt;/td&gt;_x000D_   &lt;td&gt;&lt;/td&gt;_x000D_  &lt;/tr&gt;</v>
      </c>
    </row>
    <row r="15" spans="4:29" ht="57" customHeight="1" thickBot="1" x14ac:dyDescent="0.25">
      <c r="F15" s="32" t="s">
        <v>46</v>
      </c>
      <c r="G15" s="6" t="s">
        <v>12</v>
      </c>
      <c r="H15" s="33" t="s">
        <v>41</v>
      </c>
      <c r="I15" s="41">
        <f>Censo!C15</f>
        <v>57</v>
      </c>
      <c r="J15" s="33" t="s">
        <v>41</v>
      </c>
      <c r="K15" s="5">
        <v>3788</v>
      </c>
      <c r="L15" s="33" t="s">
        <v>41</v>
      </c>
      <c r="M15" s="5">
        <v>0</v>
      </c>
      <c r="N15" s="33" t="s">
        <v>41</v>
      </c>
      <c r="O15" s="5">
        <v>118</v>
      </c>
      <c r="P15" s="33" t="s">
        <v>41</v>
      </c>
      <c r="Q15" s="5">
        <v>26833</v>
      </c>
      <c r="R15" s="33" t="s">
        <v>41</v>
      </c>
      <c r="S15" s="5">
        <v>5471</v>
      </c>
      <c r="T15" s="33" t="s">
        <v>41</v>
      </c>
      <c r="U15" s="5">
        <v>2407</v>
      </c>
      <c r="V15" s="33" t="s">
        <v>41</v>
      </c>
      <c r="W15" s="6" t="str">
        <f>Censo!J15</f>
        <v>S</v>
      </c>
      <c r="X15" s="33" t="s">
        <v>41</v>
      </c>
      <c r="Y15" s="6"/>
      <c r="Z15" s="33" t="s">
        <v>41</v>
      </c>
      <c r="AA15" s="6"/>
      <c r="AB15" s="34" t="s">
        <v>42</v>
      </c>
      <c r="AC15" s="10" t="str">
        <f t="shared" si="0"/>
        <v>&lt;tr class="rtecenter" style="background-color: rgb(221, 235, 247);"&gt;_x000D_   &lt;td&gt;BNO&lt;/td&gt;_x000D_   &lt;td&gt;57&lt;/td&gt;_x000D_   &lt;td&gt;3788&lt;/td&gt;_x000D_   &lt;td&gt;0&lt;/td&gt;_x000D_   &lt;td&gt;118&lt;/td&gt;_x000D_   &lt;td&gt;26833&lt;/td&gt;_x000D_   &lt;td&gt;5471&lt;/td&gt;_x000D_   &lt;td&gt;2407&lt;/td&gt;_x000D_   &lt;td&gt;S&lt;/td&gt;_x000D_   &lt;td&gt;&lt;/td&gt;_x000D_   &lt;td&gt;&lt;/td&gt;_x000D_  &lt;/tr&gt;</v>
      </c>
    </row>
    <row r="16" spans="4:29" ht="57" customHeight="1" thickBot="1" x14ac:dyDescent="0.25">
      <c r="F16" s="35" t="s">
        <v>44</v>
      </c>
      <c r="G16" s="6" t="s">
        <v>13</v>
      </c>
      <c r="H16" s="33" t="s">
        <v>41</v>
      </c>
      <c r="I16" s="41">
        <f>Censo!C16</f>
        <v>28</v>
      </c>
      <c r="J16" s="33" t="s">
        <v>41</v>
      </c>
      <c r="K16" s="5">
        <v>6505</v>
      </c>
      <c r="L16" s="33" t="s">
        <v>41</v>
      </c>
      <c r="M16" s="5">
        <v>0</v>
      </c>
      <c r="N16" s="33" t="s">
        <v>41</v>
      </c>
      <c r="O16" s="5">
        <v>49</v>
      </c>
      <c r="P16" s="33" t="s">
        <v>41</v>
      </c>
      <c r="Q16" s="5">
        <v>436</v>
      </c>
      <c r="R16" s="33" t="s">
        <v>41</v>
      </c>
      <c r="S16" s="5">
        <v>14278</v>
      </c>
      <c r="T16" s="33" t="s">
        <v>41</v>
      </c>
      <c r="U16" s="5">
        <v>1005</v>
      </c>
      <c r="V16" s="33" t="s">
        <v>41</v>
      </c>
      <c r="W16" s="6" t="str">
        <f>Censo!J16</f>
        <v>S</v>
      </c>
      <c r="X16" s="33" t="s">
        <v>41</v>
      </c>
      <c r="Y16" s="6"/>
      <c r="Z16" s="33" t="s">
        <v>41</v>
      </c>
      <c r="AA16" s="6"/>
      <c r="AB16" s="34" t="s">
        <v>42</v>
      </c>
      <c r="AC16" s="10" t="str">
        <f t="shared" si="0"/>
        <v>&lt;tr style="background-color: rgb(155, 194, 230);"&gt;_x000D_   &lt;td&gt;BRO&lt;/td&gt;_x000D_   &lt;td&gt;28&lt;/td&gt;_x000D_   &lt;td&gt;6505&lt;/td&gt;_x000D_   &lt;td&gt;0&lt;/td&gt;_x000D_   &lt;td&gt;49&lt;/td&gt;_x000D_   &lt;td&gt;436&lt;/td&gt;_x000D_   &lt;td&gt;14278&lt;/td&gt;_x000D_   &lt;td&gt;1005&lt;/td&gt;_x000D_   &lt;td&gt;S&lt;/td&gt;_x000D_   &lt;td&gt;&lt;/td&gt;_x000D_   &lt;td&gt;&lt;/td&gt;_x000D_  &lt;/tr&gt;</v>
      </c>
    </row>
    <row r="17" spans="6:29" ht="57" customHeight="1" thickBot="1" x14ac:dyDescent="0.25">
      <c r="F17" s="32" t="s">
        <v>46</v>
      </c>
      <c r="G17" s="6" t="s">
        <v>14</v>
      </c>
      <c r="H17" s="33" t="s">
        <v>41</v>
      </c>
      <c r="I17" s="41">
        <f>Censo!C17</f>
        <v>24</v>
      </c>
      <c r="J17" s="33" t="s">
        <v>41</v>
      </c>
      <c r="K17" s="5">
        <v>1728</v>
      </c>
      <c r="L17" s="33" t="s">
        <v>41</v>
      </c>
      <c r="M17" s="5">
        <v>17</v>
      </c>
      <c r="N17" s="33" t="s">
        <v>41</v>
      </c>
      <c r="O17" s="5">
        <v>0</v>
      </c>
      <c r="P17" s="33" t="s">
        <v>41</v>
      </c>
      <c r="Q17" s="5">
        <v>7489</v>
      </c>
      <c r="R17" s="33" t="s">
        <v>41</v>
      </c>
      <c r="S17" s="5">
        <v>12639</v>
      </c>
      <c r="T17" s="33" t="s">
        <v>41</v>
      </c>
      <c r="U17" s="5">
        <v>425</v>
      </c>
      <c r="V17" s="33" t="s">
        <v>41</v>
      </c>
      <c r="W17" s="6" t="str">
        <f>Censo!J17</f>
        <v>S</v>
      </c>
      <c r="X17" s="33" t="s">
        <v>41</v>
      </c>
      <c r="Y17" s="6"/>
      <c r="Z17" s="33" t="s">
        <v>41</v>
      </c>
      <c r="AA17" s="6"/>
      <c r="AB17" s="34" t="s">
        <v>42</v>
      </c>
      <c r="AC17" s="10" t="str">
        <f t="shared" si="0"/>
        <v>&lt;tr class="rtecenter" style="background-color: rgb(221, 235, 247);"&gt;_x000D_   &lt;td&gt;BAC&lt;/td&gt;_x000D_   &lt;td&gt;24&lt;/td&gt;_x000D_   &lt;td&gt;1728&lt;/td&gt;_x000D_   &lt;td&gt;17&lt;/td&gt;_x000D_   &lt;td&gt;0&lt;/td&gt;_x000D_   &lt;td&gt;7489&lt;/td&gt;_x000D_   &lt;td&gt;12639&lt;/td&gt;_x000D_   &lt;td&gt;425&lt;/td&gt;_x000D_   &lt;td&gt;S&lt;/td&gt;_x000D_   &lt;td&gt;&lt;/td&gt;_x000D_   &lt;td&gt;&lt;/td&gt;_x000D_  &lt;/tr&gt;</v>
      </c>
    </row>
    <row r="18" spans="6:29" ht="57" customHeight="1" thickBot="1" x14ac:dyDescent="0.25">
      <c r="F18" s="35" t="s">
        <v>44</v>
      </c>
      <c r="G18" s="6" t="s">
        <v>15</v>
      </c>
      <c r="H18" s="33" t="s">
        <v>41</v>
      </c>
      <c r="I18" s="41">
        <f>Censo!C18</f>
        <v>10</v>
      </c>
      <c r="J18" s="33" t="s">
        <v>41</v>
      </c>
      <c r="K18" s="5">
        <v>8347</v>
      </c>
      <c r="L18" s="33" t="s">
        <v>41</v>
      </c>
      <c r="M18" s="5">
        <v>0</v>
      </c>
      <c r="N18" s="33" t="s">
        <v>41</v>
      </c>
      <c r="O18" s="5">
        <v>0</v>
      </c>
      <c r="P18" s="33" t="s">
        <v>41</v>
      </c>
      <c r="Q18" s="5">
        <v>27244</v>
      </c>
      <c r="R18" s="33" t="s">
        <v>41</v>
      </c>
      <c r="S18" s="5">
        <v>19261</v>
      </c>
      <c r="T18" s="33" t="s">
        <v>41</v>
      </c>
      <c r="U18" s="5">
        <v>7546</v>
      </c>
      <c r="V18" s="33" t="s">
        <v>41</v>
      </c>
      <c r="W18" s="6" t="str">
        <f>Censo!J18</f>
        <v>S</v>
      </c>
      <c r="X18" s="33" t="s">
        <v>41</v>
      </c>
      <c r="Y18" s="6" t="s">
        <v>37</v>
      </c>
      <c r="Z18" s="33" t="s">
        <v>41</v>
      </c>
      <c r="AA18" s="6"/>
      <c r="AB18" s="34" t="s">
        <v>42</v>
      </c>
      <c r="AC18" s="10" t="str">
        <f t="shared" si="0"/>
        <v>&lt;tr style="background-color: rgb(155, 194, 230);"&gt;_x000D_   &lt;td&gt;BEC&lt;/td&gt;_x000D_   &lt;td&gt;10&lt;/td&gt;_x000D_   &lt;td&gt;8347&lt;/td&gt;_x000D_   &lt;td&gt;0&lt;/td&gt;_x000D_   &lt;td&gt;0&lt;/td&gt;_x000D_   &lt;td&gt;27244&lt;/td&gt;_x000D_   &lt;td&gt;19261&lt;/td&gt;_x000D_   &lt;td&gt;7546&lt;/td&gt;_x000D_   &lt;td&gt;S&lt;/td&gt;_x000D_   &lt;td&gt;S&lt;/td&gt;_x000D_   &lt;td&gt;&lt;/td&gt;_x000D_  &lt;/tr&gt;</v>
      </c>
    </row>
    <row r="19" spans="6:29" ht="57" customHeight="1" thickBot="1" x14ac:dyDescent="0.25">
      <c r="F19" s="32" t="s">
        <v>46</v>
      </c>
      <c r="G19" s="6" t="s">
        <v>16</v>
      </c>
      <c r="H19" s="33" t="s">
        <v>41</v>
      </c>
      <c r="I19" s="41">
        <f>Censo!C19</f>
        <v>42</v>
      </c>
      <c r="J19" s="33" t="s">
        <v>41</v>
      </c>
      <c r="K19" s="5">
        <v>484</v>
      </c>
      <c r="L19" s="33" t="s">
        <v>41</v>
      </c>
      <c r="M19" s="5">
        <v>3</v>
      </c>
      <c r="N19" s="33" t="s">
        <v>41</v>
      </c>
      <c r="O19" s="5">
        <v>0</v>
      </c>
      <c r="P19" s="33" t="s">
        <v>41</v>
      </c>
      <c r="Q19" s="5">
        <v>20586</v>
      </c>
      <c r="R19" s="33" t="s">
        <v>41</v>
      </c>
      <c r="S19" s="5">
        <v>8656</v>
      </c>
      <c r="T19" s="33" t="s">
        <v>41</v>
      </c>
      <c r="U19" s="5">
        <v>3384</v>
      </c>
      <c r="V19" s="33" t="s">
        <v>41</v>
      </c>
      <c r="W19" s="6" t="str">
        <f>Censo!J19</f>
        <v>S</v>
      </c>
      <c r="X19" s="33" t="s">
        <v>41</v>
      </c>
      <c r="Y19" s="6" t="s">
        <v>37</v>
      </c>
      <c r="Z19" s="33" t="s">
        <v>41</v>
      </c>
      <c r="AA19" s="6"/>
      <c r="AB19" s="34" t="s">
        <v>42</v>
      </c>
      <c r="AC19" s="10" t="str">
        <f>F19&amp;G19&amp;H19&amp;I19&amp;J19&amp;K19&amp;L19&amp;M19&amp;N19&amp;O19&amp;P19&amp;Q19&amp;R19&amp;S19&amp;T19&amp;U19&amp;V19&amp;W19&amp;X19&amp;Y19&amp;Z19&amp;AA19&amp;AB19</f>
        <v>&lt;tr class="rtecenter" style="background-color: rgb(221, 235, 247);"&gt;_x000D_   &lt;td&gt;BIG&lt;/td&gt;_x000D_   &lt;td&gt;42&lt;/td&gt;_x000D_   &lt;td&gt;484&lt;/td&gt;_x000D_   &lt;td&gt;3&lt;/td&gt;_x000D_   &lt;td&gt;0&lt;/td&gt;_x000D_   &lt;td&gt;20586&lt;/td&gt;_x000D_   &lt;td&gt;8656&lt;/td&gt;_x000D_   &lt;td&gt;3384&lt;/td&gt;_x000D_   &lt;td&gt;S&lt;/td&gt;_x000D_   &lt;td&gt;S&lt;/td&gt;_x000D_   &lt;td&gt;&lt;/td&gt;_x000D_  &lt;/tr&gt;</v>
      </c>
    </row>
    <row r="20" spans="6:29" ht="57" customHeight="1" thickBot="1" x14ac:dyDescent="0.25">
      <c r="F20" s="35" t="s">
        <v>44</v>
      </c>
      <c r="G20" s="6" t="s">
        <v>17</v>
      </c>
      <c r="H20" s="33" t="s">
        <v>41</v>
      </c>
      <c r="I20" s="41">
        <f>Censo!C20</f>
        <v>50</v>
      </c>
      <c r="J20" s="33" t="s">
        <v>41</v>
      </c>
      <c r="K20" s="5">
        <v>1698</v>
      </c>
      <c r="L20" s="33" t="s">
        <v>41</v>
      </c>
      <c r="M20" s="5">
        <v>0</v>
      </c>
      <c r="N20" s="33" t="s">
        <v>41</v>
      </c>
      <c r="O20" s="5">
        <v>0</v>
      </c>
      <c r="P20" s="33" t="s">
        <v>41</v>
      </c>
      <c r="Q20" s="5">
        <v>4597</v>
      </c>
      <c r="R20" s="33" t="s">
        <v>41</v>
      </c>
      <c r="S20" s="5">
        <v>12934</v>
      </c>
      <c r="T20" s="33" t="s">
        <v>41</v>
      </c>
      <c r="U20" s="5">
        <v>318</v>
      </c>
      <c r="V20" s="33" t="s">
        <v>41</v>
      </c>
      <c r="W20" s="6" t="str">
        <f>Censo!J20</f>
        <v>S</v>
      </c>
      <c r="X20" s="33" t="s">
        <v>41</v>
      </c>
      <c r="Y20" s="6"/>
      <c r="Z20" s="33" t="s">
        <v>41</v>
      </c>
      <c r="AA20" s="6"/>
      <c r="AB20" s="34" t="s">
        <v>42</v>
      </c>
      <c r="AC20" s="10" t="str">
        <f t="shared" si="0"/>
        <v>&lt;tr style="background-color: rgb(155, 194, 230);"&gt;_x000D_   &lt;td&gt;BUCG&lt;/td&gt;_x000D_   &lt;td&gt;50&lt;/td&gt;_x000D_   &lt;td&gt;1698&lt;/td&gt;_x000D_   &lt;td&gt;0&lt;/td&gt;_x000D_   &lt;td&gt;0&lt;/td&gt;_x000D_   &lt;td&gt;4597&lt;/td&gt;_x000D_   &lt;td&gt;12934&lt;/td&gt;_x000D_   &lt;td&gt;318&lt;/td&gt;_x000D_   &lt;td&gt;S&lt;/td&gt;_x000D_   &lt;td&gt;&lt;/td&gt;_x000D_   &lt;td&gt;&lt;/td&gt;_x000D_  &lt;/tr&gt;</v>
      </c>
    </row>
    <row r="21" spans="6:29" ht="57" customHeight="1" thickBot="1" x14ac:dyDescent="0.25">
      <c r="F21" s="32" t="s">
        <v>46</v>
      </c>
      <c r="G21" s="6" t="s">
        <v>18</v>
      </c>
      <c r="H21" s="33" t="s">
        <v>41</v>
      </c>
      <c r="I21" s="41">
        <f>Censo!C21</f>
        <v>25</v>
      </c>
      <c r="J21" s="33" t="s">
        <v>41</v>
      </c>
      <c r="K21" s="5">
        <v>5687</v>
      </c>
      <c r="L21" s="33" t="s">
        <v>41</v>
      </c>
      <c r="M21" s="5">
        <v>0</v>
      </c>
      <c r="N21" s="33" t="s">
        <v>41</v>
      </c>
      <c r="O21" s="5">
        <v>108</v>
      </c>
      <c r="P21" s="33" t="s">
        <v>41</v>
      </c>
      <c r="Q21" s="5">
        <v>4745</v>
      </c>
      <c r="R21" s="33" t="s">
        <v>41</v>
      </c>
      <c r="S21" s="5">
        <v>4911</v>
      </c>
      <c r="T21" s="33" t="s">
        <v>41</v>
      </c>
      <c r="U21" s="5">
        <v>2937</v>
      </c>
      <c r="V21" s="33" t="s">
        <v>41</v>
      </c>
      <c r="W21" s="6" t="str">
        <f>Censo!J21</f>
        <v>S</v>
      </c>
      <c r="X21" s="33" t="s">
        <v>41</v>
      </c>
      <c r="Y21" s="6"/>
      <c r="Z21" s="33" t="s">
        <v>41</v>
      </c>
      <c r="AA21" s="6"/>
      <c r="AB21" s="34" t="s">
        <v>42</v>
      </c>
      <c r="AC21" s="10" t="str">
        <f t="shared" si="0"/>
        <v>&lt;tr class="rtecenter" style="background-color: rgb(221, 235, 247);"&gt;_x000D_   &lt;td&gt;BENF&lt;/td&gt;_x000D_   &lt;td&gt;25&lt;/td&gt;_x000D_   &lt;td&gt;5687&lt;/td&gt;_x000D_   &lt;td&gt;0&lt;/td&gt;_x000D_   &lt;td&gt;108&lt;/td&gt;_x000D_   &lt;td&gt;4745&lt;/td&gt;_x000D_   &lt;td&gt;4911&lt;/td&gt;_x000D_   &lt;td&gt;2937&lt;/td&gt;_x000D_   &lt;td&gt;S&lt;/td&gt;_x000D_   &lt;td&gt;&lt;/td&gt;_x000D_   &lt;td&gt;&lt;/td&gt;_x000D_  &lt;/tr&gt;</v>
      </c>
    </row>
    <row r="22" spans="6:29" ht="57" customHeight="1" thickBot="1" x14ac:dyDescent="0.25">
      <c r="F22" s="35" t="s">
        <v>44</v>
      </c>
      <c r="G22" s="6" t="s">
        <v>19</v>
      </c>
      <c r="H22" s="33" t="s">
        <v>41</v>
      </c>
      <c r="I22" s="41">
        <f>Censo!C22</f>
        <v>43</v>
      </c>
      <c r="J22" s="33" t="s">
        <v>41</v>
      </c>
      <c r="K22" s="5">
        <v>1726</v>
      </c>
      <c r="L22" s="33" t="s">
        <v>41</v>
      </c>
      <c r="M22" s="5">
        <v>0</v>
      </c>
      <c r="N22" s="33" t="s">
        <v>41</v>
      </c>
      <c r="O22" s="5">
        <v>26</v>
      </c>
      <c r="P22" s="33" t="s">
        <v>41</v>
      </c>
      <c r="Q22" s="5">
        <v>28670</v>
      </c>
      <c r="R22" s="33" t="s">
        <v>41</v>
      </c>
      <c r="S22" s="5">
        <v>5741</v>
      </c>
      <c r="T22" s="33" t="s">
        <v>41</v>
      </c>
      <c r="U22" s="5">
        <v>1918</v>
      </c>
      <c r="V22" s="33" t="s">
        <v>41</v>
      </c>
      <c r="W22" s="6" t="str">
        <f>Censo!J22</f>
        <v>S</v>
      </c>
      <c r="X22" s="33" t="s">
        <v>41</v>
      </c>
      <c r="Y22" s="6"/>
      <c r="Z22" s="33" t="s">
        <v>41</v>
      </c>
      <c r="AA22" s="6"/>
      <c r="AB22" s="34" t="s">
        <v>42</v>
      </c>
      <c r="AC22" s="10" t="str">
        <f t="shared" si="0"/>
        <v>&lt;tr style="background-color: rgb(155, 194, 230);"&gt;_x000D_   &lt;td&gt;BFV&lt;/td&gt;_x000D_   &lt;td&gt;43&lt;/td&gt;_x000D_   &lt;td&gt;1726&lt;/td&gt;_x000D_   &lt;td&gt;0&lt;/td&gt;_x000D_   &lt;td&gt;26&lt;/td&gt;_x000D_   &lt;td&gt;28670&lt;/td&gt;_x000D_   &lt;td&gt;5741&lt;/td&gt;_x000D_   &lt;td&gt;1918&lt;/td&gt;_x000D_   &lt;td&gt;S&lt;/td&gt;_x000D_   &lt;td&gt;&lt;/td&gt;_x000D_   &lt;td&gt;&lt;/td&gt;_x000D_  &lt;/tr&gt;</v>
      </c>
    </row>
    <row r="23" spans="6:29" ht="57" customHeight="1" thickBot="1" x14ac:dyDescent="0.25">
      <c r="F23" s="32" t="s">
        <v>46</v>
      </c>
      <c r="G23" s="6" t="s">
        <v>20</v>
      </c>
      <c r="H23" s="33" t="s">
        <v>41</v>
      </c>
      <c r="I23" s="41">
        <f>Censo!C23</f>
        <v>174</v>
      </c>
      <c r="J23" s="33" t="s">
        <v>41</v>
      </c>
      <c r="K23" s="5">
        <v>6580</v>
      </c>
      <c r="L23" s="33" t="s">
        <v>41</v>
      </c>
      <c r="M23" s="5">
        <v>2</v>
      </c>
      <c r="N23" s="33" t="s">
        <v>41</v>
      </c>
      <c r="O23" s="5">
        <v>0</v>
      </c>
      <c r="P23" s="33" t="s">
        <v>41</v>
      </c>
      <c r="Q23" s="5">
        <v>14421</v>
      </c>
      <c r="R23" s="33" t="s">
        <v>41</v>
      </c>
      <c r="S23" s="5">
        <v>9743</v>
      </c>
      <c r="T23" s="33" t="s">
        <v>41</v>
      </c>
      <c r="U23" s="5">
        <v>3340</v>
      </c>
      <c r="V23" s="33" t="s">
        <v>41</v>
      </c>
      <c r="W23" s="6" t="str">
        <f>Censo!J23</f>
        <v>S</v>
      </c>
      <c r="X23" s="33" t="s">
        <v>41</v>
      </c>
      <c r="Y23" s="6"/>
      <c r="Z23" s="33" t="s">
        <v>41</v>
      </c>
      <c r="AA23" s="6"/>
      <c r="AB23" s="34" t="s">
        <v>42</v>
      </c>
      <c r="AC23" s="10" t="str">
        <f t="shared" si="0"/>
        <v>&lt;tr class="rtecenter" style="background-color: rgb(221, 235, 247);"&gt;_x000D_   &lt;td&gt;BEM&lt;/td&gt;_x000D_   &lt;td&gt;174&lt;/td&gt;_x000D_   &lt;td&gt;6580&lt;/td&gt;_x000D_   &lt;td&gt;2&lt;/td&gt;_x000D_   &lt;td&gt;0&lt;/td&gt;_x000D_   &lt;td&gt;14421&lt;/td&gt;_x000D_   &lt;td&gt;9743&lt;/td&gt;_x000D_   &lt;td&gt;3340&lt;/td&gt;_x000D_   &lt;td&gt;S&lt;/td&gt;_x000D_   &lt;td&gt;&lt;/td&gt;_x000D_   &lt;td&gt;&lt;/td&gt;_x000D_  &lt;/tr&gt;</v>
      </c>
    </row>
    <row r="24" spans="6:29" ht="57" customHeight="1" thickBot="1" x14ac:dyDescent="0.25">
      <c r="F24" s="35" t="s">
        <v>44</v>
      </c>
      <c r="G24" s="6" t="s">
        <v>21</v>
      </c>
      <c r="H24" s="33" t="s">
        <v>41</v>
      </c>
      <c r="I24" s="41">
        <f>Censo!C24</f>
        <v>22</v>
      </c>
      <c r="J24" s="33" t="s">
        <v>41</v>
      </c>
      <c r="K24" s="5">
        <v>752</v>
      </c>
      <c r="L24" s="33" t="s">
        <v>41</v>
      </c>
      <c r="M24" s="5">
        <v>0</v>
      </c>
      <c r="N24" s="33" t="s">
        <v>41</v>
      </c>
      <c r="O24" s="5">
        <v>0</v>
      </c>
      <c r="P24" s="33" t="s">
        <v>41</v>
      </c>
      <c r="Q24" s="5">
        <v>1516</v>
      </c>
      <c r="R24" s="33" t="s">
        <v>41</v>
      </c>
      <c r="S24" s="5">
        <v>5649</v>
      </c>
      <c r="T24" s="33" t="s">
        <v>41</v>
      </c>
      <c r="U24" s="5">
        <v>2097</v>
      </c>
      <c r="V24" s="33" t="s">
        <v>41</v>
      </c>
      <c r="W24" s="6" t="str">
        <f>Censo!J24</f>
        <v>S</v>
      </c>
      <c r="X24" s="33" t="s">
        <v>41</v>
      </c>
      <c r="Y24" s="6"/>
      <c r="Z24" s="33" t="s">
        <v>41</v>
      </c>
      <c r="AA24" s="6"/>
      <c r="AB24" s="34" t="s">
        <v>42</v>
      </c>
      <c r="AC24" s="10" t="str">
        <f t="shared" si="0"/>
        <v>&lt;tr style="background-color: rgb(155, 194, 230);"&gt;_x000D_   &lt;td&gt;BAU&lt;/td&gt;_x000D_   &lt;td&gt;22&lt;/td&gt;_x000D_   &lt;td&gt;752&lt;/td&gt;_x000D_   &lt;td&gt;0&lt;/td&gt;_x000D_   &lt;td&gt;0&lt;/td&gt;_x000D_   &lt;td&gt;1516&lt;/td&gt;_x000D_   &lt;td&gt;5649&lt;/td&gt;_x000D_   &lt;td&gt;2097&lt;/td&gt;_x000D_   &lt;td&gt;S&lt;/td&gt;_x000D_   &lt;td&gt;&lt;/td&gt;_x000D_   &lt;td&gt;&lt;/td&gt;_x000D_  &lt;/tr&gt;</v>
      </c>
    </row>
    <row r="25" spans="6:29" ht="57" customHeight="1" thickBot="1" x14ac:dyDescent="0.25">
      <c r="F25" s="32" t="s">
        <v>46</v>
      </c>
      <c r="G25" s="6" t="s">
        <v>22</v>
      </c>
      <c r="H25" s="33" t="s">
        <v>41</v>
      </c>
      <c r="I25" s="41">
        <f>Censo!C25</f>
        <v>126</v>
      </c>
      <c r="J25" s="33" t="s">
        <v>41</v>
      </c>
      <c r="K25" s="5">
        <v>9542</v>
      </c>
      <c r="L25" s="33" t="s">
        <v>41</v>
      </c>
      <c r="M25" s="5">
        <v>1</v>
      </c>
      <c r="N25" s="33" t="s">
        <v>41</v>
      </c>
      <c r="O25" s="5">
        <v>130</v>
      </c>
      <c r="P25" s="33" t="s">
        <v>41</v>
      </c>
      <c r="Q25" s="5">
        <v>26607</v>
      </c>
      <c r="R25" s="33" t="s">
        <v>41</v>
      </c>
      <c r="S25" s="5">
        <v>8235</v>
      </c>
      <c r="T25" s="33" t="s">
        <v>41</v>
      </c>
      <c r="U25" s="5">
        <v>9250</v>
      </c>
      <c r="V25" s="33" t="s">
        <v>41</v>
      </c>
      <c r="W25" s="6" t="str">
        <f>Censo!J25</f>
        <v>S</v>
      </c>
      <c r="X25" s="33" t="s">
        <v>41</v>
      </c>
      <c r="Y25" s="6"/>
      <c r="Z25" s="33" t="s">
        <v>41</v>
      </c>
      <c r="AA25" s="6"/>
      <c r="AB25" s="34" t="s">
        <v>42</v>
      </c>
      <c r="AC25" s="10" t="str">
        <f t="shared" si="0"/>
        <v>&lt;tr class="rtecenter" style="background-color: rgb(221, 235, 247);"&gt;_x000D_   &lt;td&gt;BCV&lt;/td&gt;_x000D_   &lt;td&gt;126&lt;/td&gt;_x000D_   &lt;td&gt;9542&lt;/td&gt;_x000D_   &lt;td&gt;1&lt;/td&gt;_x000D_   &lt;td&gt;130&lt;/td&gt;_x000D_   &lt;td&gt;26607&lt;/td&gt;_x000D_   &lt;td&gt;8235&lt;/td&gt;_x000D_   &lt;td&gt;9250&lt;/td&gt;_x000D_   &lt;td&gt;S&lt;/td&gt;_x000D_   &lt;td&gt;&lt;/td&gt;_x000D_   &lt;td&gt;&lt;/td&gt;_x000D_  &lt;/tr&gt;</v>
      </c>
    </row>
    <row r="26" spans="6:29" ht="57" customHeight="1" thickBot="1" x14ac:dyDescent="0.25">
      <c r="F26" s="35" t="s">
        <v>44</v>
      </c>
      <c r="G26" s="6" t="s">
        <v>23</v>
      </c>
      <c r="H26" s="33" t="s">
        <v>41</v>
      </c>
      <c r="I26" s="41">
        <f>Censo!C26</f>
        <v>36</v>
      </c>
      <c r="J26" s="33" t="s">
        <v>41</v>
      </c>
      <c r="K26" s="5">
        <v>1653</v>
      </c>
      <c r="L26" s="33" t="s">
        <v>41</v>
      </c>
      <c r="M26" s="5">
        <v>1</v>
      </c>
      <c r="N26" s="33" t="s">
        <v>41</v>
      </c>
      <c r="O26" s="5">
        <v>42</v>
      </c>
      <c r="P26" s="33" t="s">
        <v>41</v>
      </c>
      <c r="Q26" s="5">
        <v>17704</v>
      </c>
      <c r="R26" s="33" t="s">
        <v>41</v>
      </c>
      <c r="S26" s="5">
        <v>4719</v>
      </c>
      <c r="T26" s="33" t="s">
        <v>41</v>
      </c>
      <c r="U26" s="5">
        <v>4354</v>
      </c>
      <c r="V26" s="33" t="s">
        <v>41</v>
      </c>
      <c r="W26" s="6" t="str">
        <f>Censo!J26</f>
        <v>S</v>
      </c>
      <c r="X26" s="33" t="s">
        <v>41</v>
      </c>
      <c r="Y26" s="6"/>
      <c r="Z26" s="33" t="s">
        <v>41</v>
      </c>
      <c r="AA26" s="6"/>
      <c r="AB26" s="34" t="s">
        <v>42</v>
      </c>
      <c r="AC26" s="10" t="str">
        <f t="shared" si="0"/>
        <v>&lt;tr style="background-color: rgb(155, 194, 230);"&gt;_x000D_   &lt;td&gt;BFF&lt;/td&gt;_x000D_   &lt;td&gt;36&lt;/td&gt;_x000D_   &lt;td&gt;1653&lt;/td&gt;_x000D_   &lt;td&gt;1&lt;/td&gt;_x000D_   &lt;td&gt;42&lt;/td&gt;_x000D_   &lt;td&gt;17704&lt;/td&gt;_x000D_   &lt;td&gt;4719&lt;/td&gt;_x000D_   &lt;td&gt;4354&lt;/td&gt;_x000D_   &lt;td&gt;S&lt;/td&gt;_x000D_   &lt;td&gt;&lt;/td&gt;_x000D_   &lt;td&gt;&lt;/td&gt;_x000D_  &lt;/tr&gt;</v>
      </c>
    </row>
    <row r="27" spans="6:29" ht="57" customHeight="1" thickBot="1" x14ac:dyDescent="0.25">
      <c r="F27" s="32" t="s">
        <v>46</v>
      </c>
      <c r="G27" s="6" t="s">
        <v>38</v>
      </c>
      <c r="H27" s="33" t="s">
        <v>41</v>
      </c>
      <c r="I27" s="41">
        <f>Censo!C27</f>
        <v>1290</v>
      </c>
      <c r="J27" s="33" t="s">
        <v>41</v>
      </c>
      <c r="K27" s="5">
        <f t="shared" ref="K27:U27" si="1">SUM(K3:K26)</f>
        <v>128150</v>
      </c>
      <c r="L27" s="33" t="s">
        <v>41</v>
      </c>
      <c r="M27" s="5">
        <f t="shared" si="1"/>
        <v>95</v>
      </c>
      <c r="N27" s="33" t="s">
        <v>41</v>
      </c>
      <c r="O27" s="5">
        <f t="shared" si="1"/>
        <v>2954</v>
      </c>
      <c r="P27" s="33" t="s">
        <v>41</v>
      </c>
      <c r="Q27" s="5">
        <f t="shared" si="1"/>
        <v>560021</v>
      </c>
      <c r="R27" s="33" t="s">
        <v>41</v>
      </c>
      <c r="S27" s="5">
        <f t="shared" si="1"/>
        <v>341702</v>
      </c>
      <c r="T27" s="33" t="s">
        <v>41</v>
      </c>
      <c r="U27" s="5">
        <f t="shared" si="1"/>
        <v>127053</v>
      </c>
      <c r="V27" s="33" t="s">
        <v>41</v>
      </c>
      <c r="W27" s="6">
        <f>Censo!J27</f>
        <v>23</v>
      </c>
      <c r="X27" s="33" t="s">
        <v>41</v>
      </c>
      <c r="Y27" s="6">
        <f t="shared" ref="Y27:AA27" si="2">COUNTA(Y3:Y26)</f>
        <v>7</v>
      </c>
      <c r="Z27" s="33" t="s">
        <v>41</v>
      </c>
      <c r="AA27" s="6">
        <f t="shared" si="2"/>
        <v>5</v>
      </c>
      <c r="AB27" s="34" t="s">
        <v>42</v>
      </c>
      <c r="AC27" s="10" t="str">
        <f t="shared" si="0"/>
        <v>&lt;tr class="rtecenter" style="background-color: rgb(221, 235, 247);"&gt;_x000D_   &lt;td&gt;UFF&lt;/td&gt;_x000D_   &lt;td&gt;1290&lt;/td&gt;_x000D_   &lt;td&gt;128150&lt;/td&gt;_x000D_   &lt;td&gt;95&lt;/td&gt;_x000D_   &lt;td&gt;2954&lt;/td&gt;_x000D_   &lt;td&gt;560021&lt;/td&gt;_x000D_   &lt;td&gt;341702&lt;/td&gt;_x000D_   &lt;td&gt;127053&lt;/td&gt;_x000D_   &lt;td&gt;23&lt;/td&gt;_x000D_   &lt;td&gt;7&lt;/td&gt;_x000D_   &lt;td&gt;5&lt;/td&gt;_x000D_  &lt;/tr&gt;</v>
      </c>
    </row>
    <row r="28" spans="6:29" ht="57" customHeight="1" thickBot="1" x14ac:dyDescent="0.25">
      <c r="F28" s="36" t="s">
        <v>45</v>
      </c>
      <c r="G28" s="37"/>
      <c r="H28" s="37"/>
      <c r="I28" s="42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10" t="str">
        <f t="shared" si="0"/>
        <v>&lt;/td&gt;_x000D_  &lt;/tr&gt;_x000D_ &lt;/tbody&gt;_x000D_&lt;/table&gt;</v>
      </c>
    </row>
  </sheetData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Códigos</vt:lpstr>
      <vt:lpstr>Censo</vt:lpstr>
      <vt:lpstr>Códigos em HTML</vt:lpstr>
      <vt:lpstr>Legenda HTML</vt:lpstr>
      <vt:lpstr>Censo HTML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Microsoft Office</dc:creator>
  <cp:lastModifiedBy>Usuário do Microsoft Office</cp:lastModifiedBy>
  <dcterms:created xsi:type="dcterms:W3CDTF">2016-03-30T14:30:55Z</dcterms:created>
  <dcterms:modified xsi:type="dcterms:W3CDTF">2016-04-01T17:40:09Z</dcterms:modified>
</cp:coreProperties>
</file>