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41-2023 Mat. Elevador\"/>
    </mc:Choice>
  </mc:AlternateContent>
  <xr:revisionPtr revIDLastSave="0" documentId="13_ncr:1_{051C4B30-957D-41F5-B317-ACD7220F6324}" xr6:coauthVersionLast="47" xr6:coauthVersionMax="47" xr10:uidLastSave="{00000000-0000-0000-0000-000000000000}"/>
  <bookViews>
    <workbookView xWindow="-108" yWindow="-108" windowWidth="16608" windowHeight="8832" xr2:uid="{65DB2912-6E0F-4471-AA02-286046EB3719}"/>
  </bookViews>
  <sheets>
    <sheet name="MENU PLANILHA" sheetId="2" r:id="rId1"/>
    <sheet name="Anexo II-A Locais" sheetId="1" r:id="rId2"/>
    <sheet name="Anexo II-B Custos" sheetId="4" r:id="rId3"/>
    <sheet name="Anexo II C Custos Totais" sheetId="3" r:id="rId4"/>
  </sheets>
  <definedNames>
    <definedName name="_xlnm._FilterDatabase" localSheetId="2" hidden="1">'Anexo II-B Custos'!$A$8:$J$70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4" l="1"/>
  <c r="I55" i="4"/>
  <c r="J54" i="4"/>
  <c r="J53" i="4"/>
  <c r="J52" i="4"/>
  <c r="I50" i="4"/>
  <c r="I49" i="4"/>
  <c r="I48" i="4"/>
  <c r="I47" i="4"/>
  <c r="I46" i="4"/>
  <c r="I43" i="4"/>
  <c r="I42" i="4"/>
  <c r="J41" i="4"/>
  <c r="I40" i="4"/>
  <c r="J39" i="4"/>
  <c r="J36" i="4"/>
  <c r="J35" i="4"/>
  <c r="J34" i="4"/>
  <c r="J33" i="4"/>
  <c r="I31" i="4"/>
  <c r="J30" i="4"/>
  <c r="I29" i="4"/>
  <c r="J27" i="4"/>
  <c r="J26" i="4"/>
  <c r="I24" i="4"/>
  <c r="I23" i="4"/>
  <c r="J22" i="4"/>
  <c r="J21" i="4"/>
  <c r="J19" i="4"/>
  <c r="I18" i="4"/>
  <c r="J17" i="4"/>
  <c r="J16" i="4"/>
  <c r="J15" i="4"/>
  <c r="J14" i="4"/>
  <c r="I12" i="4"/>
  <c r="I10" i="4"/>
  <c r="I9" i="4"/>
  <c r="J11" i="4"/>
  <c r="J12" i="4"/>
  <c r="J13" i="4"/>
  <c r="J18" i="4"/>
  <c r="J20" i="4"/>
  <c r="J23" i="4"/>
  <c r="J25" i="4"/>
  <c r="J28" i="4"/>
  <c r="J32" i="4"/>
  <c r="J37" i="4"/>
  <c r="J38" i="4"/>
  <c r="J40" i="4"/>
  <c r="J42" i="4"/>
  <c r="J44" i="4"/>
  <c r="J45" i="4"/>
  <c r="J47" i="4"/>
  <c r="J48" i="4"/>
  <c r="J50" i="4"/>
  <c r="J51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I11" i="4"/>
  <c r="I13" i="4"/>
  <c r="I15" i="4"/>
  <c r="I19" i="4"/>
  <c r="I20" i="4"/>
  <c r="I25" i="4"/>
  <c r="I28" i="4"/>
  <c r="I32" i="4"/>
  <c r="I37" i="4"/>
  <c r="I38" i="4"/>
  <c r="I41" i="4"/>
  <c r="I44" i="4"/>
  <c r="I45" i="4"/>
  <c r="I51" i="4"/>
  <c r="I53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21" i="4" l="1"/>
  <c r="I39" i="4"/>
  <c r="J31" i="4"/>
  <c r="J29" i="4"/>
  <c r="I26" i="4"/>
  <c r="I35" i="4"/>
  <c r="I16" i="4"/>
  <c r="I27" i="4"/>
  <c r="I36" i="4"/>
  <c r="I14" i="4"/>
  <c r="J46" i="4"/>
  <c r="I34" i="4"/>
  <c r="I33" i="4"/>
  <c r="J24" i="4"/>
  <c r="J55" i="4"/>
  <c r="J9" i="4"/>
  <c r="I54" i="4"/>
  <c r="I52" i="4"/>
  <c r="J49" i="4"/>
  <c r="J43" i="4"/>
  <c r="I30" i="4"/>
  <c r="I22" i="4"/>
  <c r="I17" i="4"/>
  <c r="J10" i="4"/>
  <c r="E9" i="3"/>
  <c r="G9" i="3" s="1"/>
  <c r="I70" i="4" l="1"/>
  <c r="J70" i="4"/>
  <c r="F9" i="3"/>
  <c r="F10" i="3" l="1"/>
  <c r="E10" i="3"/>
  <c r="G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 Paulo Moraes</author>
  </authors>
  <commentList>
    <comment ref="H8" authorId="0" shapeId="0" xr:uid="{54CBD1FA-4115-4AE5-B5B6-D0E6FF1C035F}">
      <text>
        <r>
          <rPr>
            <b/>
            <sz val="9"/>
            <color indexed="81"/>
            <rFont val="Segoe UI"/>
            <family val="2"/>
          </rPr>
          <t>Lance a ser ofertado pela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<sst xmlns="http://schemas.openxmlformats.org/spreadsheetml/2006/main" count="655" uniqueCount="90">
  <si>
    <t>PRÓ-REITORIA DE ADMINISTRAÇÃO</t>
  </si>
  <si>
    <t>COORDENAÇÃO DE CONTRATOS</t>
  </si>
  <si>
    <t>Localização</t>
  </si>
  <si>
    <t>Marca/Modelo</t>
  </si>
  <si>
    <t>Status</t>
  </si>
  <si>
    <t>ATLAS SCHINDLER - EXCEL–VVVF-NEOLIFT</t>
  </si>
  <si>
    <t>INFOLEV - GENIUS</t>
  </si>
  <si>
    <t>THYSSENKRUPP - MCP7S</t>
  </si>
  <si>
    <t>OPERANDO</t>
  </si>
  <si>
    <t>PARADO</t>
  </si>
  <si>
    <t>MODERNIZAÇÃO</t>
  </si>
  <si>
    <t>Ordem</t>
  </si>
  <si>
    <t>EM CONSTRUÇÃO</t>
  </si>
  <si>
    <t>BLOCO A (UFASA)</t>
  </si>
  <si>
    <t>BLOCO B - INST. DE LETRAS</t>
  </si>
  <si>
    <t>BLOCO C - INST. DE LETRAS</t>
  </si>
  <si>
    <t>BLOCO D - FAC. DE EDUCAÇÃO</t>
  </si>
  <si>
    <t>BLOCO E - ESCOLA SERV.SOCIAL</t>
  </si>
  <si>
    <t>BLOCO N - ICHF</t>
  </si>
  <si>
    <t>BLOCO O - ICHF</t>
  </si>
  <si>
    <t>BLOCO F – ECONOMIA</t>
  </si>
  <si>
    <t>BLOCO G – MATEMÁTICA E ESTATÍSTICA</t>
  </si>
  <si>
    <t>BLOCO H – TURISMO E HOTELARIA</t>
  </si>
  <si>
    <t>BLOCO P – ICHF</t>
  </si>
  <si>
    <t>BLOCO M – INST. BIOLOGIA</t>
  </si>
  <si>
    <t>ATLAS - ACBD</t>
  </si>
  <si>
    <t>SECTRON - SY VVVF</t>
  </si>
  <si>
    <t>FACULDADE DE MEDICINA</t>
  </si>
  <si>
    <t>ESCOLA DE ENFERMAGEM</t>
  </si>
  <si>
    <t>FACULDADE DE DIREITO</t>
  </si>
  <si>
    <t>REITORIA</t>
  </si>
  <si>
    <t>FAC. DE VETERINÁRIA – UFASA</t>
  </si>
  <si>
    <t>THYSSENKRUPP - MCP3</t>
  </si>
  <si>
    <t>THYSSENKRUPP - MCP7</t>
  </si>
  <si>
    <t>IACS - NITERÓI</t>
  </si>
  <si>
    <t>THYSSENKRUPP - EASY VERTICAL</t>
  </si>
  <si>
    <t>FAC. DIREITO - NITERÓI</t>
  </si>
  <si>
    <t>FAC. FARMÁCIA - NITERÓI</t>
  </si>
  <si>
    <t>LIVRARIA EDUFF - NITERÓI</t>
  </si>
  <si>
    <t>MONTELE - PL210</t>
  </si>
  <si>
    <t>DIREITO (ANTIGA ECONOMIA) - NIT</t>
  </si>
  <si>
    <t>CENTRO DE ARTES UFF - ACESSO AO ROL DA REITORIA UFF</t>
  </si>
  <si>
    <t>MONTELE - PL215</t>
  </si>
  <si>
    <t>MONTELE - PL237</t>
  </si>
  <si>
    <t>MONTELE - PL225</t>
  </si>
  <si>
    <t>MORADIA ESTUDANTIL</t>
  </si>
  <si>
    <t>BCG - NITERÓI</t>
  </si>
  <si>
    <t>THYSSENKRUPP - E50RP</t>
  </si>
  <si>
    <t>MONTA CARGAS</t>
  </si>
  <si>
    <t>HUMV - NITERÓI</t>
  </si>
  <si>
    <t>SITO - SITO</t>
  </si>
  <si>
    <t>MONTELE - MC1000</t>
  </si>
  <si>
    <t>REFEITÓRIO - REITÓRIA</t>
  </si>
  <si>
    <t>PLATAFORMA</t>
  </si>
  <si>
    <t>ELEVADOR</t>
  </si>
  <si>
    <t>Tipo</t>
  </si>
  <si>
    <t>Campus</t>
  </si>
  <si>
    <t>Gragoatá</t>
  </si>
  <si>
    <t>Dispersa</t>
  </si>
  <si>
    <t>Endereço</t>
  </si>
  <si>
    <t>R. Prof. Marcos Waldemar de Freitas Reis - São Domingos, Niterói - RJ, 24210-201</t>
  </si>
  <si>
    <t>Rua Miguel de Frias, 9 - Icaraí - Niterói - RJ</t>
  </si>
  <si>
    <t>Rua Marquês de Paraná 303 - Centro, Niterói - RJ</t>
  </si>
  <si>
    <t>Rua Dr. Celestino,78- Centro, Niterói - RJ</t>
  </si>
  <si>
    <t>Rua Presidente Pedreira,62 - Ingá, Niterói - RJ</t>
  </si>
  <si>
    <t>Rua Mário Viana. 523 - Santa Rosa, Niterói - RJ</t>
  </si>
  <si>
    <t>Rua Tiradentes, 17 - Ingá, Niterói - RJ</t>
  </si>
  <si>
    <t>Rua Vital Brazil Filho, 64 - Vital Brazil, Niteroi - RJ</t>
  </si>
  <si>
    <t>Rua Lara Vilela, 126 - São Domingos, Niterói - RJ</t>
  </si>
  <si>
    <t>Anexo II - A - Relação dos Locais</t>
  </si>
  <si>
    <t>DESCRIÇÃO</t>
  </si>
  <si>
    <t>UNID</t>
  </si>
  <si>
    <t>MESES</t>
  </si>
  <si>
    <t>TOTAL MENSAL</t>
  </si>
  <si>
    <t>TOTAL ANUAL</t>
  </si>
  <si>
    <t>TOTAL 30 MESES</t>
  </si>
  <si>
    <t>MÊS</t>
  </si>
  <si>
    <t>Manutenção preventiva e corretiva, com fornecimento total de peças e materiais, em equipamentos de transporte vertical (Gragoatá e Unidades Dispersas - Niterói/RJ) UFF</t>
  </si>
  <si>
    <t>TOTAL</t>
  </si>
  <si>
    <t>Contratação de empresa especializada para a prestação de serviços de assistência técnica, relativos à manutenção preventiva e corretiva, com fornecimento total de peças e materiais, em equipamentos de transporte vertical da Universidade Federal Fluminense, situados nos Campi Universitários no Estado do Rio de Janeiro</t>
  </si>
  <si>
    <t>Valor Mensal Manutenção</t>
  </si>
  <si>
    <t>Valor Anual</t>
  </si>
  <si>
    <t>Valor total</t>
  </si>
  <si>
    <t>Valor 30 meses</t>
  </si>
  <si>
    <r>
      <t>Anexo II C - PLANILHA DE COMPOSIÇÃO DE CUSTOS E FORMAÇÃO DE PREÇOS</t>
    </r>
    <r>
      <rPr>
        <sz val="9"/>
        <color rgb="FFFF0000"/>
        <rFont val="Verdana"/>
        <family val="2"/>
      </rPr>
      <t xml:space="preserve"> (Anexo VII da I.N. da SLTI/MPOG n.º 5 de 26/Maio/2017			</t>
    </r>
  </si>
  <si>
    <t>POTÊNCIA (CV)</t>
  </si>
  <si>
    <t>N° DE PARADAS</t>
  </si>
  <si>
    <t>Anexo II - B - Composição dos Custos do Item</t>
  </si>
  <si>
    <t>Item 1 - Gragoatá e Unidades Dispersas em Niterói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</si>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</sst>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-&quot;00&quot; &quot;;&quot; &quot;@&quot; &quot;"/>
    <numFmt numFmtId="165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2"/>
      <color rgb="FFFFFFFF"/>
      <name val="Calibri"/>
      <family val="2"/>
      <scheme val="minor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1" fillId="0" borderId="0" xfId="0" applyFont="1" applyAlignment="1">
      <alignment vertical="distributed" wrapText="1" shrinkToFit="1" readingOrder="1"/>
    </xf>
    <xf numFmtId="0" fontId="7" fillId="0" borderId="0" xfId="0" applyFont="1" applyAlignment="1">
      <alignment vertical="center" wrapText="1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15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distributed" wrapText="1" shrinkToFit="1" readingOrder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distributed" wrapText="1" shrinkToFit="1" readingOrder="1"/>
    </xf>
    <xf numFmtId="0" fontId="1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exo II-B Custos'!A1"/><Relationship Id="rId2" Type="http://schemas.openxmlformats.org/officeDocument/2006/relationships/hyperlink" Target="#'Anexo II-A Locais'!A1"/><Relationship Id="rId1" Type="http://schemas.openxmlformats.org/officeDocument/2006/relationships/hyperlink" Target="#'Anexo II C Custos Totai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10</xdr:row>
      <xdr:rowOff>149225</xdr:rowOff>
    </xdr:from>
    <xdr:to>
      <xdr:col>4</xdr:col>
      <xdr:colOff>252730</xdr:colOff>
      <xdr:row>15</xdr:row>
      <xdr:rowOff>6350</xdr:rowOff>
    </xdr:to>
    <xdr:sp macro="" textlink="">
      <xdr:nvSpPr>
        <xdr:cNvPr id="3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610A8-4DA3-4A02-B130-17C670A6250C}"/>
            </a:ext>
          </a:extLst>
        </xdr:cNvPr>
        <xdr:cNvSpPr/>
      </xdr:nvSpPr>
      <xdr:spPr>
        <a:xfrm>
          <a:off x="2330450" y="2593975"/>
          <a:ext cx="236728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Custos Totais por grupos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</xdr:colOff>
      <xdr:row>5</xdr:row>
      <xdr:rowOff>118745</xdr:rowOff>
    </xdr:from>
    <xdr:to>
      <xdr:col>2</xdr:col>
      <xdr:colOff>419100</xdr:colOff>
      <xdr:row>9</xdr:row>
      <xdr:rowOff>166370</xdr:rowOff>
    </xdr:to>
    <xdr:sp macro="" textlink="">
      <xdr:nvSpPr>
        <xdr:cNvPr id="7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30970-8C26-4329-81A8-B952DE9EFAD5}"/>
            </a:ext>
          </a:extLst>
        </xdr:cNvPr>
        <xdr:cNvSpPr/>
      </xdr:nvSpPr>
      <xdr:spPr>
        <a:xfrm>
          <a:off x="47625" y="1610995"/>
          <a:ext cx="238760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Equipamentos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1085850</xdr:colOff>
      <xdr:row>5</xdr:row>
      <xdr:rowOff>66675</xdr:rowOff>
    </xdr:from>
    <xdr:to>
      <xdr:col>7</xdr:col>
      <xdr:colOff>104775</xdr:colOff>
      <xdr:row>9</xdr:row>
      <xdr:rowOff>114300</xdr:rowOff>
    </xdr:to>
    <xdr:sp macro="" textlink="">
      <xdr:nvSpPr>
        <xdr:cNvPr id="8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1F6F1C-D29E-4B49-8D7D-1D35F4B69794}"/>
            </a:ext>
          </a:extLst>
        </xdr:cNvPr>
        <xdr:cNvSpPr/>
      </xdr:nvSpPr>
      <xdr:spPr>
        <a:xfrm>
          <a:off x="4260850" y="1558925"/>
          <a:ext cx="240030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Formação de Custos por Grupo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0</xdr:row>
      <xdr:rowOff>57150</xdr:rowOff>
    </xdr:from>
    <xdr:to>
      <xdr:col>6</xdr:col>
      <xdr:colOff>1804035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10301-C635-48F1-9BD0-D21995F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57150"/>
          <a:ext cx="908685" cy="600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819150</xdr:colOff>
      <xdr:row>0</xdr:row>
      <xdr:rowOff>76200</xdr:rowOff>
    </xdr:from>
    <xdr:to>
      <xdr:col>9</xdr:col>
      <xdr:colOff>880110</xdr:colOff>
      <xdr:row>2</xdr:row>
      <xdr:rowOff>199960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C7AB4-9C8D-485A-82E8-BEDD71A9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76200"/>
          <a:ext cx="908685" cy="600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0</xdr:rowOff>
    </xdr:from>
    <xdr:to>
      <xdr:col>6</xdr:col>
      <xdr:colOff>889635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69D4A-3C09-4C43-899C-F201DB2B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0"/>
          <a:ext cx="908685" cy="60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AA4A-F920-45B6-A73F-7E1EA4D374B6}">
  <dimension ref="A1:N16"/>
  <sheetViews>
    <sheetView tabSelected="1" zoomScaleNormal="100" workbookViewId="0">
      <selection activeCell="A5" sqref="A5:H5"/>
    </sheetView>
  </sheetViews>
  <sheetFormatPr defaultColWidth="8.88671875" defaultRowHeight="14.4" x14ac:dyDescent="0.3"/>
  <cols>
    <col min="2" max="2" width="21.44140625" customWidth="1"/>
    <col min="3" max="3" width="17.33203125" customWidth="1"/>
    <col min="4" max="4" width="19" customWidth="1"/>
    <col min="5" max="5" width="12.33203125" customWidth="1"/>
    <col min="6" max="6" width="8.44140625" customWidth="1"/>
    <col min="7" max="7" width="10.88671875" customWidth="1"/>
  </cols>
  <sheetData>
    <row r="1" spans="1:14" ht="18" customHeight="1" x14ac:dyDescent="0.35">
      <c r="A1" s="44" t="s">
        <v>0</v>
      </c>
      <c r="B1" s="44"/>
      <c r="C1" s="44"/>
      <c r="D1" s="44"/>
      <c r="E1" s="44"/>
      <c r="F1" s="44"/>
      <c r="G1" s="44"/>
      <c r="H1" s="44"/>
      <c r="I1" s="16"/>
      <c r="J1" s="16"/>
      <c r="K1" s="16"/>
      <c r="L1" s="16"/>
      <c r="M1" s="16"/>
      <c r="N1" s="16"/>
    </row>
    <row r="2" spans="1:14" ht="18" x14ac:dyDescent="0.35">
      <c r="A2" s="45" t="s">
        <v>1</v>
      </c>
      <c r="B2" s="45"/>
      <c r="C2" s="45"/>
      <c r="D2" s="45"/>
      <c r="E2" s="45"/>
      <c r="F2" s="45"/>
      <c r="G2" s="45"/>
      <c r="H2" s="45"/>
      <c r="I2" s="17"/>
      <c r="J2" s="17"/>
      <c r="K2" s="17"/>
      <c r="L2" s="17"/>
      <c r="M2" s="17"/>
      <c r="N2" s="17"/>
    </row>
    <row r="4" spans="1:14" ht="14.4" customHeight="1" x14ac:dyDescent="0.3">
      <c r="A4" s="42"/>
      <c r="B4" s="42"/>
      <c r="C4" s="42"/>
      <c r="D4" s="42"/>
      <c r="E4" s="42"/>
      <c r="F4" s="42"/>
      <c r="G4" s="42"/>
      <c r="H4" s="18"/>
    </row>
    <row r="5" spans="1:14" ht="84" customHeight="1" x14ac:dyDescent="0.3">
      <c r="A5" s="43" t="s">
        <v>79</v>
      </c>
      <c r="B5" s="43"/>
      <c r="C5" s="43"/>
      <c r="D5" s="43"/>
      <c r="E5" s="43"/>
      <c r="F5" s="43"/>
      <c r="G5" s="43"/>
      <c r="H5" s="43"/>
      <c r="I5" s="19"/>
      <c r="J5" s="19"/>
      <c r="K5" s="19"/>
      <c r="L5" s="19"/>
      <c r="M5" s="19"/>
      <c r="N5" s="19"/>
    </row>
    <row r="16" spans="1:14" ht="15.6" x14ac:dyDescent="0.3">
      <c r="E16" s="20"/>
    </row>
  </sheetData>
  <mergeCells count="4">
    <mergeCell ref="A4:G4"/>
    <mergeCell ref="A5:H5"/>
    <mergeCell ref="A1:H1"/>
    <mergeCell ref="A2:H2"/>
  </mergeCells>
  <pageMargins left="0.51181102362204722" right="0.51181102362204722" top="0.86614173228346458" bottom="0.78740157480314965" header="0.31496062992125984" footer="0.31496062992125984"/>
  <pageSetup paperSize="9" scale="86" orientation="portrait" r:id="rId1"/>
  <headerFooter>
    <oddHeader>&amp;L&amp;G&amp;CProcesso 23069.164604/2023-99
PE 41/2023&amp;R&amp;G</oddHeader>
    <oddFooter>&amp;L&amp;"-,Itálico"&amp;9&amp;A&amp;R&amp;P/&amp;N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H68"/>
  <sheetViews>
    <sheetView topLeftCell="A10" zoomScaleNormal="100" workbookViewId="0">
      <selection activeCell="A7" sqref="A7"/>
    </sheetView>
  </sheetViews>
  <sheetFormatPr defaultRowHeight="14.4" x14ac:dyDescent="0.3"/>
  <cols>
    <col min="1" max="1" width="7.109375" style="2" bestFit="1" customWidth="1"/>
    <col min="2" max="2" width="25.6640625" style="14" customWidth="1"/>
    <col min="3" max="3" width="26" style="14" customWidth="1"/>
    <col min="4" max="4" width="17" bestFit="1" customWidth="1"/>
    <col min="5" max="5" width="15.5546875" style="2" bestFit="1" customWidth="1"/>
    <col min="6" max="6" width="14.6640625" bestFit="1" customWidth="1"/>
    <col min="7" max="7" width="32.6640625" customWidth="1"/>
  </cols>
  <sheetData>
    <row r="1" spans="1:8" ht="18.75" customHeight="1" x14ac:dyDescent="0.35">
      <c r="B1" s="44" t="s">
        <v>0</v>
      </c>
      <c r="C1" s="44"/>
      <c r="D1" s="44"/>
      <c r="E1" s="44"/>
      <c r="F1" s="44"/>
      <c r="G1" s="44"/>
      <c r="H1" s="16"/>
    </row>
    <row r="2" spans="1:8" ht="18" x14ac:dyDescent="0.35">
      <c r="B2" s="45" t="s">
        <v>1</v>
      </c>
      <c r="C2" s="45"/>
      <c r="D2" s="45"/>
      <c r="E2" s="45"/>
      <c r="F2" s="45"/>
      <c r="G2" s="45"/>
      <c r="H2" s="17"/>
    </row>
    <row r="3" spans="1:8" ht="15.6" x14ac:dyDescent="0.3">
      <c r="A3" s="47" t="s">
        <v>69</v>
      </c>
      <c r="B3" s="47"/>
      <c r="C3" s="47"/>
      <c r="D3" s="47"/>
      <c r="E3" s="47"/>
      <c r="F3" s="47"/>
      <c r="G3" s="47"/>
    </row>
    <row r="4" spans="1:8" ht="41.25" customHeight="1" x14ac:dyDescent="0.3">
      <c r="A4" s="46" t="s">
        <v>79</v>
      </c>
      <c r="B4" s="46"/>
      <c r="C4" s="46"/>
      <c r="D4" s="46"/>
      <c r="E4" s="46"/>
      <c r="F4" s="46"/>
      <c r="G4" s="46"/>
    </row>
    <row r="5" spans="1:8" ht="31.5" customHeight="1" x14ac:dyDescent="0.3">
      <c r="A5" s="21"/>
      <c r="B5" s="21"/>
      <c r="C5" s="21"/>
      <c r="D5" s="21"/>
      <c r="E5" s="21"/>
      <c r="F5" s="21"/>
      <c r="G5" s="21"/>
    </row>
    <row r="6" spans="1:8" x14ac:dyDescent="0.3">
      <c r="A6" s="48" t="s">
        <v>88</v>
      </c>
      <c r="B6" s="48"/>
      <c r="C6" s="48"/>
      <c r="D6" s="48"/>
      <c r="E6" s="48"/>
      <c r="F6" s="48"/>
      <c r="G6" s="48"/>
    </row>
    <row r="7" spans="1:8" x14ac:dyDescent="0.3">
      <c r="A7" s="9" t="s">
        <v>11</v>
      </c>
      <c r="B7" s="15" t="s">
        <v>2</v>
      </c>
      <c r="C7" s="15" t="s">
        <v>3</v>
      </c>
      <c r="D7" s="3" t="s">
        <v>4</v>
      </c>
      <c r="E7" s="9" t="s">
        <v>55</v>
      </c>
      <c r="F7" s="3" t="s">
        <v>56</v>
      </c>
      <c r="G7" s="13" t="s">
        <v>59</v>
      </c>
    </row>
    <row r="8" spans="1:8" ht="41.4" x14ac:dyDescent="0.3">
      <c r="A8" s="4">
        <v>1</v>
      </c>
      <c r="B8" s="6" t="s">
        <v>13</v>
      </c>
      <c r="C8" s="6" t="s">
        <v>7</v>
      </c>
      <c r="D8" s="7" t="s">
        <v>8</v>
      </c>
      <c r="E8" s="4" t="s">
        <v>54</v>
      </c>
      <c r="F8" s="5" t="s">
        <v>57</v>
      </c>
      <c r="G8" s="11" t="s">
        <v>60</v>
      </c>
    </row>
    <row r="9" spans="1:8" ht="41.4" x14ac:dyDescent="0.3">
      <c r="A9" s="4">
        <v>2</v>
      </c>
      <c r="B9" s="6" t="s">
        <v>13</v>
      </c>
      <c r="C9" s="6" t="s">
        <v>7</v>
      </c>
      <c r="D9" s="7" t="s">
        <v>8</v>
      </c>
      <c r="E9" s="4" t="s">
        <v>54</v>
      </c>
      <c r="F9" s="5" t="s">
        <v>57</v>
      </c>
      <c r="G9" s="11" t="s">
        <v>60</v>
      </c>
    </row>
    <row r="10" spans="1:8" ht="41.4" x14ac:dyDescent="0.3">
      <c r="A10" s="4">
        <v>3</v>
      </c>
      <c r="B10" s="6" t="s">
        <v>13</v>
      </c>
      <c r="C10" s="6" t="s">
        <v>7</v>
      </c>
      <c r="D10" s="8" t="s">
        <v>9</v>
      </c>
      <c r="E10" s="4" t="s">
        <v>54</v>
      </c>
      <c r="F10" s="5" t="s">
        <v>57</v>
      </c>
      <c r="G10" s="11" t="s">
        <v>60</v>
      </c>
    </row>
    <row r="11" spans="1:8" ht="41.4" x14ac:dyDescent="0.3">
      <c r="A11" s="4">
        <v>4</v>
      </c>
      <c r="B11" s="6" t="s">
        <v>14</v>
      </c>
      <c r="C11" s="6" t="s">
        <v>25</v>
      </c>
      <c r="D11" s="7" t="s">
        <v>9</v>
      </c>
      <c r="E11" s="4" t="s">
        <v>54</v>
      </c>
      <c r="F11" s="5" t="s">
        <v>57</v>
      </c>
      <c r="G11" s="11" t="s">
        <v>60</v>
      </c>
    </row>
    <row r="12" spans="1:8" ht="41.4" x14ac:dyDescent="0.3">
      <c r="A12" s="4">
        <v>5</v>
      </c>
      <c r="B12" s="6" t="s">
        <v>14</v>
      </c>
      <c r="C12" s="6" t="s">
        <v>25</v>
      </c>
      <c r="D12" s="7" t="s">
        <v>8</v>
      </c>
      <c r="E12" s="4" t="s">
        <v>54</v>
      </c>
      <c r="F12" s="5" t="s">
        <v>57</v>
      </c>
      <c r="G12" s="11" t="s">
        <v>60</v>
      </c>
    </row>
    <row r="13" spans="1:8" ht="41.4" x14ac:dyDescent="0.3">
      <c r="A13" s="4">
        <v>6</v>
      </c>
      <c r="B13" s="6" t="s">
        <v>14</v>
      </c>
      <c r="C13" s="6" t="s">
        <v>25</v>
      </c>
      <c r="D13" s="8" t="s">
        <v>9</v>
      </c>
      <c r="E13" s="4" t="s">
        <v>54</v>
      </c>
      <c r="F13" s="5" t="s">
        <v>57</v>
      </c>
      <c r="G13" s="11" t="s">
        <v>60</v>
      </c>
    </row>
    <row r="14" spans="1:8" ht="41.4" x14ac:dyDescent="0.3">
      <c r="A14" s="4">
        <v>7</v>
      </c>
      <c r="B14" s="6" t="s">
        <v>15</v>
      </c>
      <c r="C14" s="6" t="s">
        <v>25</v>
      </c>
      <c r="D14" s="7" t="s">
        <v>8</v>
      </c>
      <c r="E14" s="4" t="s">
        <v>54</v>
      </c>
      <c r="F14" s="5" t="s">
        <v>57</v>
      </c>
      <c r="G14" s="11" t="s">
        <v>60</v>
      </c>
    </row>
    <row r="15" spans="1:8" ht="41.4" x14ac:dyDescent="0.3">
      <c r="A15" s="4">
        <v>8</v>
      </c>
      <c r="B15" s="6" t="s">
        <v>15</v>
      </c>
      <c r="C15" s="6" t="s">
        <v>25</v>
      </c>
      <c r="D15" s="8" t="s">
        <v>9</v>
      </c>
      <c r="E15" s="4" t="s">
        <v>54</v>
      </c>
      <c r="F15" s="5" t="s">
        <v>57</v>
      </c>
      <c r="G15" s="11" t="s">
        <v>60</v>
      </c>
    </row>
    <row r="16" spans="1:8" ht="41.4" x14ac:dyDescent="0.3">
      <c r="A16" s="4">
        <v>9</v>
      </c>
      <c r="B16" s="6" t="s">
        <v>15</v>
      </c>
      <c r="C16" s="6" t="s">
        <v>26</v>
      </c>
      <c r="D16" s="7" t="s">
        <v>8</v>
      </c>
      <c r="E16" s="4" t="s">
        <v>54</v>
      </c>
      <c r="F16" s="5" t="s">
        <v>57</v>
      </c>
      <c r="G16" s="11" t="s">
        <v>60</v>
      </c>
    </row>
    <row r="17" spans="1:7" ht="41.4" x14ac:dyDescent="0.3">
      <c r="A17" s="4">
        <v>10</v>
      </c>
      <c r="B17" s="6" t="s">
        <v>16</v>
      </c>
      <c r="C17" s="6" t="s">
        <v>25</v>
      </c>
      <c r="D17" s="8" t="s">
        <v>9</v>
      </c>
      <c r="E17" s="4" t="s">
        <v>54</v>
      </c>
      <c r="F17" s="5" t="s">
        <v>57</v>
      </c>
      <c r="G17" s="11" t="s">
        <v>60</v>
      </c>
    </row>
    <row r="18" spans="1:7" ht="41.4" x14ac:dyDescent="0.3">
      <c r="A18" s="4">
        <v>11</v>
      </c>
      <c r="B18" s="6" t="s">
        <v>16</v>
      </c>
      <c r="C18" s="6" t="s">
        <v>25</v>
      </c>
      <c r="D18" s="8" t="s">
        <v>9</v>
      </c>
      <c r="E18" s="4" t="s">
        <v>54</v>
      </c>
      <c r="F18" s="5" t="s">
        <v>57</v>
      </c>
      <c r="G18" s="11" t="s">
        <v>60</v>
      </c>
    </row>
    <row r="19" spans="1:7" ht="41.4" x14ac:dyDescent="0.3">
      <c r="A19" s="4">
        <v>12</v>
      </c>
      <c r="B19" s="6" t="s">
        <v>16</v>
      </c>
      <c r="C19" s="6" t="s">
        <v>26</v>
      </c>
      <c r="D19" s="7" t="s">
        <v>8</v>
      </c>
      <c r="E19" s="4" t="s">
        <v>54</v>
      </c>
      <c r="F19" s="5" t="s">
        <v>57</v>
      </c>
      <c r="G19" s="11" t="s">
        <v>60</v>
      </c>
    </row>
    <row r="20" spans="1:7" ht="41.4" x14ac:dyDescent="0.3">
      <c r="A20" s="4">
        <v>13</v>
      </c>
      <c r="B20" s="6" t="s">
        <v>17</v>
      </c>
      <c r="C20" s="6" t="s">
        <v>25</v>
      </c>
      <c r="D20" s="8" t="s">
        <v>10</v>
      </c>
      <c r="E20" s="4" t="s">
        <v>54</v>
      </c>
      <c r="F20" s="5" t="s">
        <v>57</v>
      </c>
      <c r="G20" s="11" t="s">
        <v>60</v>
      </c>
    </row>
    <row r="21" spans="1:7" ht="41.4" x14ac:dyDescent="0.3">
      <c r="A21" s="4">
        <v>14</v>
      </c>
      <c r="B21" s="6" t="s">
        <v>17</v>
      </c>
      <c r="C21" s="6" t="s">
        <v>25</v>
      </c>
      <c r="D21" s="7" t="s">
        <v>10</v>
      </c>
      <c r="E21" s="4" t="s">
        <v>54</v>
      </c>
      <c r="F21" s="5" t="s">
        <v>57</v>
      </c>
      <c r="G21" s="11" t="s">
        <v>60</v>
      </c>
    </row>
    <row r="22" spans="1:7" ht="41.4" x14ac:dyDescent="0.3">
      <c r="A22" s="4">
        <v>15</v>
      </c>
      <c r="B22" s="6" t="s">
        <v>18</v>
      </c>
      <c r="C22" s="6" t="s">
        <v>25</v>
      </c>
      <c r="D22" s="7" t="s">
        <v>8</v>
      </c>
      <c r="E22" s="4" t="s">
        <v>54</v>
      </c>
      <c r="F22" s="5" t="s">
        <v>57</v>
      </c>
      <c r="G22" s="11" t="s">
        <v>60</v>
      </c>
    </row>
    <row r="23" spans="1:7" ht="41.4" x14ac:dyDescent="0.3">
      <c r="A23" s="4">
        <v>16</v>
      </c>
      <c r="B23" s="6" t="s">
        <v>18</v>
      </c>
      <c r="C23" s="6" t="s">
        <v>25</v>
      </c>
      <c r="D23" s="8" t="s">
        <v>9</v>
      </c>
      <c r="E23" s="4" t="s">
        <v>54</v>
      </c>
      <c r="F23" s="5" t="s">
        <v>57</v>
      </c>
      <c r="G23" s="11" t="s">
        <v>60</v>
      </c>
    </row>
    <row r="24" spans="1:7" ht="41.4" x14ac:dyDescent="0.3">
      <c r="A24" s="4">
        <v>17</v>
      </c>
      <c r="B24" s="6" t="s">
        <v>18</v>
      </c>
      <c r="C24" s="6" t="s">
        <v>26</v>
      </c>
      <c r="D24" s="7" t="s">
        <v>8</v>
      </c>
      <c r="E24" s="4" t="s">
        <v>54</v>
      </c>
      <c r="F24" s="5" t="s">
        <v>57</v>
      </c>
      <c r="G24" s="11" t="s">
        <v>60</v>
      </c>
    </row>
    <row r="25" spans="1:7" ht="41.4" x14ac:dyDescent="0.3">
      <c r="A25" s="4">
        <v>18</v>
      </c>
      <c r="B25" s="6" t="s">
        <v>19</v>
      </c>
      <c r="C25" s="6" t="s">
        <v>25</v>
      </c>
      <c r="D25" s="8" t="s">
        <v>9</v>
      </c>
      <c r="E25" s="4" t="s">
        <v>54</v>
      </c>
      <c r="F25" s="5" t="s">
        <v>57</v>
      </c>
      <c r="G25" s="11" t="s">
        <v>60</v>
      </c>
    </row>
    <row r="26" spans="1:7" ht="41.4" x14ac:dyDescent="0.3">
      <c r="A26" s="4">
        <v>19</v>
      </c>
      <c r="B26" s="6" t="s">
        <v>19</v>
      </c>
      <c r="C26" s="6" t="s">
        <v>25</v>
      </c>
      <c r="D26" s="7" t="s">
        <v>8</v>
      </c>
      <c r="E26" s="4" t="s">
        <v>54</v>
      </c>
      <c r="F26" s="5" t="s">
        <v>57</v>
      </c>
      <c r="G26" s="11" t="s">
        <v>60</v>
      </c>
    </row>
    <row r="27" spans="1:7" ht="41.4" x14ac:dyDescent="0.3">
      <c r="A27" s="4">
        <v>20</v>
      </c>
      <c r="B27" s="6" t="s">
        <v>19</v>
      </c>
      <c r="C27" s="6" t="s">
        <v>26</v>
      </c>
      <c r="D27" s="8" t="s">
        <v>9</v>
      </c>
      <c r="E27" s="4" t="s">
        <v>54</v>
      </c>
      <c r="F27" s="5" t="s">
        <v>57</v>
      </c>
      <c r="G27" s="11" t="s">
        <v>60</v>
      </c>
    </row>
    <row r="28" spans="1:7" ht="41.4" x14ac:dyDescent="0.3">
      <c r="A28" s="4">
        <v>21</v>
      </c>
      <c r="B28" s="6" t="s">
        <v>20</v>
      </c>
      <c r="C28" s="6" t="s">
        <v>7</v>
      </c>
      <c r="D28" s="8" t="s">
        <v>8</v>
      </c>
      <c r="E28" s="4" t="s">
        <v>54</v>
      </c>
      <c r="F28" s="5" t="s">
        <v>57</v>
      </c>
      <c r="G28" s="11" t="s">
        <v>60</v>
      </c>
    </row>
    <row r="29" spans="1:7" ht="41.4" x14ac:dyDescent="0.3">
      <c r="A29" s="4">
        <v>22</v>
      </c>
      <c r="B29" s="6" t="s">
        <v>20</v>
      </c>
      <c r="C29" s="6" t="s">
        <v>7</v>
      </c>
      <c r="D29" s="8" t="s">
        <v>9</v>
      </c>
      <c r="E29" s="4" t="s">
        <v>54</v>
      </c>
      <c r="F29" s="5" t="s">
        <v>57</v>
      </c>
      <c r="G29" s="11" t="s">
        <v>60</v>
      </c>
    </row>
    <row r="30" spans="1:7" ht="41.4" x14ac:dyDescent="0.3">
      <c r="A30" s="4">
        <v>23</v>
      </c>
      <c r="B30" s="6" t="s">
        <v>20</v>
      </c>
      <c r="C30" s="6" t="s">
        <v>7</v>
      </c>
      <c r="D30" s="8" t="s">
        <v>8</v>
      </c>
      <c r="E30" s="4" t="s">
        <v>54</v>
      </c>
      <c r="F30" s="5" t="s">
        <v>57</v>
      </c>
      <c r="G30" s="11" t="s">
        <v>60</v>
      </c>
    </row>
    <row r="31" spans="1:7" ht="41.4" x14ac:dyDescent="0.3">
      <c r="A31" s="4">
        <v>24</v>
      </c>
      <c r="B31" s="6" t="s">
        <v>21</v>
      </c>
      <c r="C31" s="6" t="s">
        <v>7</v>
      </c>
      <c r="D31" s="8" t="s">
        <v>9</v>
      </c>
      <c r="E31" s="4" t="s">
        <v>54</v>
      </c>
      <c r="F31" s="5" t="s">
        <v>57</v>
      </c>
      <c r="G31" s="11" t="s">
        <v>60</v>
      </c>
    </row>
    <row r="32" spans="1:7" ht="41.4" x14ac:dyDescent="0.3">
      <c r="A32" s="4">
        <v>25</v>
      </c>
      <c r="B32" s="6" t="s">
        <v>21</v>
      </c>
      <c r="C32" s="6" t="s">
        <v>7</v>
      </c>
      <c r="D32" s="8" t="s">
        <v>9</v>
      </c>
      <c r="E32" s="4" t="s">
        <v>54</v>
      </c>
      <c r="F32" s="5" t="s">
        <v>57</v>
      </c>
      <c r="G32" s="11" t="s">
        <v>60</v>
      </c>
    </row>
    <row r="33" spans="1:7" ht="41.4" x14ac:dyDescent="0.3">
      <c r="A33" s="4">
        <v>26</v>
      </c>
      <c r="B33" s="6" t="s">
        <v>21</v>
      </c>
      <c r="C33" s="6" t="s">
        <v>7</v>
      </c>
      <c r="D33" s="8" t="s">
        <v>8</v>
      </c>
      <c r="E33" s="4" t="s">
        <v>54</v>
      </c>
      <c r="F33" s="5" t="s">
        <v>57</v>
      </c>
      <c r="G33" s="11" t="s">
        <v>60</v>
      </c>
    </row>
    <row r="34" spans="1:7" ht="41.4" x14ac:dyDescent="0.3">
      <c r="A34" s="4">
        <v>27</v>
      </c>
      <c r="B34" s="6" t="s">
        <v>22</v>
      </c>
      <c r="C34" s="6" t="s">
        <v>7</v>
      </c>
      <c r="D34" s="8" t="s">
        <v>9</v>
      </c>
      <c r="E34" s="4" t="s">
        <v>54</v>
      </c>
      <c r="F34" s="5" t="s">
        <v>57</v>
      </c>
      <c r="G34" s="11" t="s">
        <v>60</v>
      </c>
    </row>
    <row r="35" spans="1:7" ht="41.4" x14ac:dyDescent="0.3">
      <c r="A35" s="4">
        <v>28</v>
      </c>
      <c r="B35" s="6" t="s">
        <v>22</v>
      </c>
      <c r="C35" s="6" t="s">
        <v>7</v>
      </c>
      <c r="D35" s="8" t="s">
        <v>9</v>
      </c>
      <c r="E35" s="4" t="s">
        <v>54</v>
      </c>
      <c r="F35" s="5" t="s">
        <v>57</v>
      </c>
      <c r="G35" s="11" t="s">
        <v>60</v>
      </c>
    </row>
    <row r="36" spans="1:7" ht="41.4" x14ac:dyDescent="0.3">
      <c r="A36" s="4">
        <v>29</v>
      </c>
      <c r="B36" s="6" t="s">
        <v>22</v>
      </c>
      <c r="C36" s="6" t="s">
        <v>7</v>
      </c>
      <c r="D36" s="8" t="s">
        <v>8</v>
      </c>
      <c r="E36" s="4" t="s">
        <v>54</v>
      </c>
      <c r="F36" s="5" t="s">
        <v>57</v>
      </c>
      <c r="G36" s="11" t="s">
        <v>60</v>
      </c>
    </row>
    <row r="37" spans="1:7" ht="41.4" x14ac:dyDescent="0.3">
      <c r="A37" s="4">
        <v>30</v>
      </c>
      <c r="B37" s="6" t="s">
        <v>23</v>
      </c>
      <c r="C37" s="6" t="s">
        <v>7</v>
      </c>
      <c r="D37" s="8" t="s">
        <v>9</v>
      </c>
      <c r="E37" s="4" t="s">
        <v>54</v>
      </c>
      <c r="F37" s="5" t="s">
        <v>57</v>
      </c>
      <c r="G37" s="11" t="s">
        <v>60</v>
      </c>
    </row>
    <row r="38" spans="1:7" ht="41.4" x14ac:dyDescent="0.3">
      <c r="A38" s="4">
        <v>31</v>
      </c>
      <c r="B38" s="6" t="s">
        <v>23</v>
      </c>
      <c r="C38" s="6" t="s">
        <v>7</v>
      </c>
      <c r="D38" s="8" t="s">
        <v>8</v>
      </c>
      <c r="E38" s="4" t="s">
        <v>54</v>
      </c>
      <c r="F38" s="5" t="s">
        <v>57</v>
      </c>
      <c r="G38" s="11" t="s">
        <v>60</v>
      </c>
    </row>
    <row r="39" spans="1:7" ht="41.4" x14ac:dyDescent="0.3">
      <c r="A39" s="4">
        <v>32</v>
      </c>
      <c r="B39" s="6" t="s">
        <v>23</v>
      </c>
      <c r="C39" s="6" t="s">
        <v>7</v>
      </c>
      <c r="D39" s="8" t="s">
        <v>8</v>
      </c>
      <c r="E39" s="4" t="s">
        <v>54</v>
      </c>
      <c r="F39" s="5" t="s">
        <v>57</v>
      </c>
      <c r="G39" s="11" t="s">
        <v>60</v>
      </c>
    </row>
    <row r="40" spans="1:7" ht="41.4" x14ac:dyDescent="0.3">
      <c r="A40" s="4">
        <v>33</v>
      </c>
      <c r="B40" s="6" t="s">
        <v>24</v>
      </c>
      <c r="C40" s="6" t="s">
        <v>5</v>
      </c>
      <c r="D40" s="8" t="s">
        <v>8</v>
      </c>
      <c r="E40" s="4" t="s">
        <v>54</v>
      </c>
      <c r="F40" s="5" t="s">
        <v>57</v>
      </c>
      <c r="G40" s="11" t="s">
        <v>60</v>
      </c>
    </row>
    <row r="41" spans="1:7" ht="41.4" x14ac:dyDescent="0.3">
      <c r="A41" s="4">
        <v>34</v>
      </c>
      <c r="B41" s="6" t="s">
        <v>24</v>
      </c>
      <c r="C41" s="6" t="s">
        <v>5</v>
      </c>
      <c r="D41" s="8" t="s">
        <v>8</v>
      </c>
      <c r="E41" s="4" t="s">
        <v>54</v>
      </c>
      <c r="F41" s="5" t="s">
        <v>57</v>
      </c>
      <c r="G41" s="11" t="s">
        <v>60</v>
      </c>
    </row>
    <row r="42" spans="1:7" ht="41.4" x14ac:dyDescent="0.3">
      <c r="A42" s="4">
        <v>35</v>
      </c>
      <c r="B42" s="6" t="s">
        <v>24</v>
      </c>
      <c r="C42" s="6" t="s">
        <v>5</v>
      </c>
      <c r="D42" s="8" t="s">
        <v>8</v>
      </c>
      <c r="E42" s="4" t="s">
        <v>54</v>
      </c>
      <c r="F42" s="5" t="s">
        <v>57</v>
      </c>
      <c r="G42" s="11" t="s">
        <v>60</v>
      </c>
    </row>
    <row r="43" spans="1:7" ht="41.4" x14ac:dyDescent="0.3">
      <c r="A43" s="4">
        <v>36</v>
      </c>
      <c r="B43" s="6" t="s">
        <v>45</v>
      </c>
      <c r="C43" s="6" t="s">
        <v>43</v>
      </c>
      <c r="D43" s="8" t="s">
        <v>8</v>
      </c>
      <c r="E43" s="4" t="s">
        <v>53</v>
      </c>
      <c r="F43" s="5" t="s">
        <v>57</v>
      </c>
      <c r="G43" s="11" t="s">
        <v>60</v>
      </c>
    </row>
    <row r="44" spans="1:7" ht="41.4" x14ac:dyDescent="0.3">
      <c r="A44" s="4">
        <v>37</v>
      </c>
      <c r="B44" s="6" t="s">
        <v>46</v>
      </c>
      <c r="C44" s="6" t="s">
        <v>47</v>
      </c>
      <c r="D44" s="7" t="s">
        <v>8</v>
      </c>
      <c r="E44" s="4" t="s">
        <v>48</v>
      </c>
      <c r="F44" s="5" t="s">
        <v>57</v>
      </c>
      <c r="G44" s="11" t="s">
        <v>60</v>
      </c>
    </row>
    <row r="45" spans="1:7" ht="27.6" x14ac:dyDescent="0.3">
      <c r="A45" s="4">
        <v>38</v>
      </c>
      <c r="B45" s="6" t="s">
        <v>27</v>
      </c>
      <c r="C45" s="6" t="s">
        <v>6</v>
      </c>
      <c r="D45" s="8" t="s">
        <v>12</v>
      </c>
      <c r="E45" s="4" t="s">
        <v>54</v>
      </c>
      <c r="F45" s="5" t="s">
        <v>58</v>
      </c>
      <c r="G45" s="11" t="s">
        <v>62</v>
      </c>
    </row>
    <row r="46" spans="1:7" ht="27.6" x14ac:dyDescent="0.3">
      <c r="A46" s="4">
        <v>39</v>
      </c>
      <c r="B46" s="6" t="s">
        <v>27</v>
      </c>
      <c r="C46" s="6" t="s">
        <v>6</v>
      </c>
      <c r="D46" s="8" t="s">
        <v>12</v>
      </c>
      <c r="E46" s="4" t="s">
        <v>54</v>
      </c>
      <c r="F46" s="5" t="s">
        <v>58</v>
      </c>
      <c r="G46" s="11" t="s">
        <v>62</v>
      </c>
    </row>
    <row r="47" spans="1:7" ht="27.6" x14ac:dyDescent="0.3">
      <c r="A47" s="4">
        <v>40</v>
      </c>
      <c r="B47" s="6" t="s">
        <v>27</v>
      </c>
      <c r="C47" s="6" t="s">
        <v>6</v>
      </c>
      <c r="D47" s="8" t="s">
        <v>12</v>
      </c>
      <c r="E47" s="4" t="s">
        <v>54</v>
      </c>
      <c r="F47" s="5" t="s">
        <v>58</v>
      </c>
      <c r="G47" s="11" t="s">
        <v>62</v>
      </c>
    </row>
    <row r="48" spans="1:7" x14ac:dyDescent="0.3">
      <c r="A48" s="4">
        <v>41</v>
      </c>
      <c r="B48" s="6" t="s">
        <v>28</v>
      </c>
      <c r="C48" s="6" t="s">
        <v>6</v>
      </c>
      <c r="D48" s="7" t="s">
        <v>8</v>
      </c>
      <c r="E48" s="4" t="s">
        <v>54</v>
      </c>
      <c r="F48" s="5" t="s">
        <v>58</v>
      </c>
      <c r="G48" s="11" t="s">
        <v>63</v>
      </c>
    </row>
    <row r="49" spans="1:7" x14ac:dyDescent="0.3">
      <c r="A49" s="4">
        <v>42</v>
      </c>
      <c r="B49" s="6" t="s">
        <v>28</v>
      </c>
      <c r="C49" s="6" t="s">
        <v>6</v>
      </c>
      <c r="D49" s="8" t="s">
        <v>9</v>
      </c>
      <c r="E49" s="4" t="s">
        <v>54</v>
      </c>
      <c r="F49" s="5" t="s">
        <v>58</v>
      </c>
      <c r="G49" s="11" t="s">
        <v>63</v>
      </c>
    </row>
    <row r="50" spans="1:7" ht="27.6" x14ac:dyDescent="0.3">
      <c r="A50" s="4">
        <v>43</v>
      </c>
      <c r="B50" s="6" t="s">
        <v>29</v>
      </c>
      <c r="C50" s="6" t="s">
        <v>32</v>
      </c>
      <c r="D50" s="8" t="s">
        <v>8</v>
      </c>
      <c r="E50" s="4" t="s">
        <v>54</v>
      </c>
      <c r="F50" s="5" t="s">
        <v>58</v>
      </c>
      <c r="G50" s="11" t="s">
        <v>64</v>
      </c>
    </row>
    <row r="51" spans="1:7" ht="27.6" x14ac:dyDescent="0.3">
      <c r="A51" s="4">
        <v>44</v>
      </c>
      <c r="B51" s="6" t="s">
        <v>30</v>
      </c>
      <c r="C51" s="6" t="s">
        <v>6</v>
      </c>
      <c r="D51" s="8" t="s">
        <v>8</v>
      </c>
      <c r="E51" s="4" t="s">
        <v>54</v>
      </c>
      <c r="F51" s="5" t="s">
        <v>58</v>
      </c>
      <c r="G51" s="11" t="s">
        <v>61</v>
      </c>
    </row>
    <row r="52" spans="1:7" ht="27.6" x14ac:dyDescent="0.3">
      <c r="A52" s="4">
        <v>45</v>
      </c>
      <c r="B52" s="6" t="s">
        <v>30</v>
      </c>
      <c r="C52" s="6" t="s">
        <v>6</v>
      </c>
      <c r="D52" s="8" t="s">
        <v>8</v>
      </c>
      <c r="E52" s="4" t="s">
        <v>54</v>
      </c>
      <c r="F52" s="5" t="s">
        <v>58</v>
      </c>
      <c r="G52" s="11" t="s">
        <v>61</v>
      </c>
    </row>
    <row r="53" spans="1:7" ht="27.6" x14ac:dyDescent="0.3">
      <c r="A53" s="4">
        <v>46</v>
      </c>
      <c r="B53" s="6" t="s">
        <v>31</v>
      </c>
      <c r="C53" s="6" t="s">
        <v>33</v>
      </c>
      <c r="D53" s="8" t="s">
        <v>9</v>
      </c>
      <c r="E53" s="4" t="s">
        <v>54</v>
      </c>
      <c r="F53" s="5" t="s">
        <v>58</v>
      </c>
      <c r="G53" s="11" t="s">
        <v>67</v>
      </c>
    </row>
    <row r="54" spans="1:7" ht="27.6" x14ac:dyDescent="0.3">
      <c r="A54" s="4">
        <v>47</v>
      </c>
      <c r="B54" s="6" t="s">
        <v>31</v>
      </c>
      <c r="C54" s="6" t="s">
        <v>33</v>
      </c>
      <c r="D54" s="8" t="s">
        <v>8</v>
      </c>
      <c r="E54" s="4" t="s">
        <v>54</v>
      </c>
      <c r="F54" s="5" t="s">
        <v>58</v>
      </c>
      <c r="G54" s="11" t="s">
        <v>67</v>
      </c>
    </row>
    <row r="55" spans="1:7" ht="27.6" x14ac:dyDescent="0.3">
      <c r="A55" s="4">
        <v>48</v>
      </c>
      <c r="B55" s="10" t="s">
        <v>34</v>
      </c>
      <c r="C55" s="6" t="s">
        <v>35</v>
      </c>
      <c r="D55" s="8" t="s">
        <v>9</v>
      </c>
      <c r="E55" s="4" t="s">
        <v>53</v>
      </c>
      <c r="F55" s="5" t="s">
        <v>58</v>
      </c>
      <c r="G55" s="11" t="s">
        <v>68</v>
      </c>
    </row>
    <row r="56" spans="1:7" ht="27.6" x14ac:dyDescent="0.3">
      <c r="A56" s="4">
        <v>49</v>
      </c>
      <c r="B56" s="10" t="s">
        <v>36</v>
      </c>
      <c r="C56" s="6" t="s">
        <v>39</v>
      </c>
      <c r="D56" s="7" t="s">
        <v>8</v>
      </c>
      <c r="E56" s="4" t="s">
        <v>53</v>
      </c>
      <c r="F56" s="5" t="s">
        <v>58</v>
      </c>
      <c r="G56" s="11" t="s">
        <v>64</v>
      </c>
    </row>
    <row r="57" spans="1:7" ht="27.6" x14ac:dyDescent="0.3">
      <c r="A57" s="4">
        <v>50</v>
      </c>
      <c r="B57" s="10" t="s">
        <v>37</v>
      </c>
      <c r="C57" s="6" t="s">
        <v>39</v>
      </c>
      <c r="D57" s="7" t="s">
        <v>8</v>
      </c>
      <c r="E57" s="4" t="s">
        <v>53</v>
      </c>
      <c r="F57" s="5" t="s">
        <v>58</v>
      </c>
      <c r="G57" s="11" t="s">
        <v>65</v>
      </c>
    </row>
    <row r="58" spans="1:7" ht="27.6" x14ac:dyDescent="0.3">
      <c r="A58" s="4">
        <v>51</v>
      </c>
      <c r="B58" s="10" t="s">
        <v>38</v>
      </c>
      <c r="C58" s="6" t="s">
        <v>39</v>
      </c>
      <c r="D58" s="7" t="s">
        <v>8</v>
      </c>
      <c r="E58" s="4" t="s">
        <v>53</v>
      </c>
      <c r="F58" s="5" t="s">
        <v>58</v>
      </c>
      <c r="G58" s="11" t="s">
        <v>61</v>
      </c>
    </row>
    <row r="59" spans="1:7" ht="22.8" x14ac:dyDescent="0.3">
      <c r="A59" s="4">
        <v>52</v>
      </c>
      <c r="B59" s="10" t="s">
        <v>40</v>
      </c>
      <c r="C59" s="6" t="s">
        <v>39</v>
      </c>
      <c r="D59" s="7" t="s">
        <v>8</v>
      </c>
      <c r="E59" s="4" t="s">
        <v>53</v>
      </c>
      <c r="F59" s="5" t="s">
        <v>58</v>
      </c>
      <c r="G59" s="11" t="s">
        <v>66</v>
      </c>
    </row>
    <row r="60" spans="1:7" ht="22.8" x14ac:dyDescent="0.3">
      <c r="A60" s="4">
        <v>53</v>
      </c>
      <c r="B60" s="10" t="s">
        <v>40</v>
      </c>
      <c r="C60" s="6" t="s">
        <v>39</v>
      </c>
      <c r="D60" s="7" t="s">
        <v>8</v>
      </c>
      <c r="E60" s="4" t="s">
        <v>53</v>
      </c>
      <c r="F60" s="5" t="s">
        <v>58</v>
      </c>
      <c r="G60" s="11" t="s">
        <v>66</v>
      </c>
    </row>
    <row r="61" spans="1:7" ht="34.200000000000003" x14ac:dyDescent="0.3">
      <c r="A61" s="4">
        <v>54</v>
      </c>
      <c r="B61" s="10" t="s">
        <v>41</v>
      </c>
      <c r="C61" s="6" t="s">
        <v>39</v>
      </c>
      <c r="D61" s="7" t="s">
        <v>8</v>
      </c>
      <c r="E61" s="4" t="s">
        <v>53</v>
      </c>
      <c r="F61" s="5" t="s">
        <v>58</v>
      </c>
      <c r="G61" s="11" t="s">
        <v>61</v>
      </c>
    </row>
    <row r="62" spans="1:7" ht="34.200000000000003" x14ac:dyDescent="0.3">
      <c r="A62" s="4">
        <v>55</v>
      </c>
      <c r="B62" s="10" t="s">
        <v>41</v>
      </c>
      <c r="C62" s="6" t="s">
        <v>42</v>
      </c>
      <c r="D62" s="7" t="s">
        <v>8</v>
      </c>
      <c r="E62" s="4" t="s">
        <v>53</v>
      </c>
      <c r="F62" s="5" t="s">
        <v>58</v>
      </c>
      <c r="G62" s="11" t="s">
        <v>61</v>
      </c>
    </row>
    <row r="63" spans="1:7" ht="34.200000000000003" x14ac:dyDescent="0.3">
      <c r="A63" s="4">
        <v>56</v>
      </c>
      <c r="B63" s="10" t="s">
        <v>41</v>
      </c>
      <c r="C63" s="6" t="s">
        <v>43</v>
      </c>
      <c r="D63" s="7" t="s">
        <v>8</v>
      </c>
      <c r="E63" s="4" t="s">
        <v>53</v>
      </c>
      <c r="F63" s="5" t="s">
        <v>58</v>
      </c>
      <c r="G63" s="11" t="s">
        <v>61</v>
      </c>
    </row>
    <row r="64" spans="1:7" ht="34.200000000000003" x14ac:dyDescent="0.3">
      <c r="A64" s="4">
        <v>57</v>
      </c>
      <c r="B64" s="10" t="s">
        <v>41</v>
      </c>
      <c r="C64" s="6" t="s">
        <v>44</v>
      </c>
      <c r="D64" s="7" t="s">
        <v>8</v>
      </c>
      <c r="E64" s="4" t="s">
        <v>53</v>
      </c>
      <c r="F64" s="5" t="s">
        <v>58</v>
      </c>
      <c r="G64" s="11" t="s">
        <v>61</v>
      </c>
    </row>
    <row r="65" spans="1:7" ht="27.6" x14ac:dyDescent="0.3">
      <c r="A65" s="4">
        <v>58</v>
      </c>
      <c r="B65" s="6" t="s">
        <v>49</v>
      </c>
      <c r="C65" s="6" t="s">
        <v>50</v>
      </c>
      <c r="D65" s="7" t="s">
        <v>8</v>
      </c>
      <c r="E65" s="4" t="s">
        <v>48</v>
      </c>
      <c r="F65" s="5" t="s">
        <v>58</v>
      </c>
      <c r="G65" s="11" t="s">
        <v>67</v>
      </c>
    </row>
    <row r="66" spans="1:7" ht="27.6" x14ac:dyDescent="0.3">
      <c r="A66" s="4">
        <v>59</v>
      </c>
      <c r="B66" s="6" t="s">
        <v>49</v>
      </c>
      <c r="C66" s="6" t="s">
        <v>50</v>
      </c>
      <c r="D66" s="8" t="s">
        <v>9</v>
      </c>
      <c r="E66" s="4" t="s">
        <v>48</v>
      </c>
      <c r="F66" s="5" t="s">
        <v>58</v>
      </c>
      <c r="G66" s="11" t="s">
        <v>67</v>
      </c>
    </row>
    <row r="67" spans="1:7" ht="27.6" x14ac:dyDescent="0.3">
      <c r="A67" s="4">
        <v>60</v>
      </c>
      <c r="B67" s="6" t="s">
        <v>38</v>
      </c>
      <c r="C67" s="6" t="s">
        <v>51</v>
      </c>
      <c r="D67" s="8" t="s">
        <v>9</v>
      </c>
      <c r="E67" s="4" t="s">
        <v>48</v>
      </c>
      <c r="F67" s="5" t="s">
        <v>58</v>
      </c>
      <c r="G67" s="11" t="s">
        <v>61</v>
      </c>
    </row>
    <row r="68" spans="1:7" ht="27.6" x14ac:dyDescent="0.3">
      <c r="A68" s="4">
        <v>61</v>
      </c>
      <c r="B68" s="6" t="s">
        <v>52</v>
      </c>
      <c r="C68" s="6" t="s">
        <v>47</v>
      </c>
      <c r="D68" s="7" t="s">
        <v>8</v>
      </c>
      <c r="E68" s="4" t="s">
        <v>48</v>
      </c>
      <c r="F68" s="5" t="s">
        <v>58</v>
      </c>
      <c r="G68" s="11" t="s">
        <v>61</v>
      </c>
    </row>
  </sheetData>
  <mergeCells count="5">
    <mergeCell ref="B2:G2"/>
    <mergeCell ref="B1:G1"/>
    <mergeCell ref="A4:G4"/>
    <mergeCell ref="A3:G3"/>
    <mergeCell ref="A6:G6"/>
  </mergeCells>
  <pageMargins left="0.51181102362204722" right="0.51181102362204722" top="0.86614173228346458" bottom="0.78740157480314965" header="0.31496062992125984" footer="0.31496062992125984"/>
  <pageSetup paperSize="9" scale="75" orientation="landscape" r:id="rId1"/>
  <headerFooter>
    <oddHeader>&amp;L&amp;G&amp;CProcesso 23069.164604/2023-99
PE 41/2023&amp;R&amp;G</oddHeader>
    <oddFooter>&amp;L&amp;"-,Itálico"&amp;9&amp;A&amp;R&amp;P/&amp;N</oddFooter>
  </headerFooter>
  <rowBreaks count="1" manualBreakCount="1">
    <brk id="20" max="16383" man="1"/>
  </rowBreaks>
  <colBreaks count="1" manualBreakCount="1">
    <brk id="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E8D0-5699-49DC-95E1-5B82A50ED53A}">
  <dimension ref="A1:J70"/>
  <sheetViews>
    <sheetView topLeftCell="A70" zoomScaleNormal="100" workbookViewId="0">
      <selection activeCell="A8" sqref="A8"/>
    </sheetView>
  </sheetViews>
  <sheetFormatPr defaultColWidth="9.109375" defaultRowHeight="14.4" x14ac:dyDescent="0.3"/>
  <cols>
    <col min="1" max="1" width="7.109375" style="2" bestFit="1" customWidth="1"/>
    <col min="2" max="2" width="25.6640625" style="41" customWidth="1"/>
    <col min="3" max="3" width="26" style="41" customWidth="1"/>
    <col min="4" max="4" width="17" style="2" customWidth="1"/>
    <col min="5" max="5" width="15.5546875" style="2" bestFit="1" customWidth="1"/>
    <col min="6" max="7" width="10.44140625" style="36" customWidth="1"/>
    <col min="8" max="8" width="15.44140625" style="37" customWidth="1"/>
    <col min="9" max="9" width="12.6640625" style="2" customWidth="1"/>
    <col min="10" max="10" width="14.44140625" style="2" bestFit="1" customWidth="1"/>
    <col min="11" max="16384" width="9.109375" style="2"/>
  </cols>
  <sheetData>
    <row r="1" spans="1:10" ht="18.7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6" x14ac:dyDescent="0.3">
      <c r="A3" s="52" t="s">
        <v>87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45.75" customHeight="1" x14ac:dyDescent="0.3">
      <c r="A4" s="46" t="s">
        <v>79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3">
      <c r="A5" s="21"/>
      <c r="B5" s="21"/>
      <c r="C5" s="21"/>
      <c r="D5" s="21"/>
      <c r="E5" s="21"/>
      <c r="F5" s="33"/>
      <c r="G5" s="33"/>
    </row>
    <row r="7" spans="1:10" x14ac:dyDescent="0.3">
      <c r="A7" s="53" t="s">
        <v>88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28.8" x14ac:dyDescent="0.3">
      <c r="A8" s="9" t="s">
        <v>11</v>
      </c>
      <c r="B8" s="40" t="s">
        <v>2</v>
      </c>
      <c r="C8" s="40" t="s">
        <v>3</v>
      </c>
      <c r="D8" s="9" t="s">
        <v>4</v>
      </c>
      <c r="E8" s="9" t="s">
        <v>55</v>
      </c>
      <c r="F8" s="31" t="s">
        <v>85</v>
      </c>
      <c r="G8" s="31" t="s">
        <v>86</v>
      </c>
      <c r="H8" s="32" t="s">
        <v>80</v>
      </c>
      <c r="I8" s="12" t="s">
        <v>81</v>
      </c>
      <c r="J8" s="12" t="s">
        <v>83</v>
      </c>
    </row>
    <row r="9" spans="1:10" x14ac:dyDescent="0.3">
      <c r="A9" s="4">
        <v>1</v>
      </c>
      <c r="B9" s="6" t="s">
        <v>13</v>
      </c>
      <c r="C9" s="6" t="s">
        <v>7</v>
      </c>
      <c r="D9" s="7" t="s">
        <v>8</v>
      </c>
      <c r="E9" s="4" t="s">
        <v>54</v>
      </c>
      <c r="F9" s="35">
        <v>20</v>
      </c>
      <c r="G9" s="35">
        <v>5</v>
      </c>
      <c r="H9" s="28">
        <v>549.72</v>
      </c>
      <c r="I9" s="25">
        <f>12*H9</f>
        <v>6596.64</v>
      </c>
      <c r="J9" s="25">
        <f>30*H9</f>
        <v>16491.600000000002</v>
      </c>
    </row>
    <row r="10" spans="1:10" x14ac:dyDescent="0.3">
      <c r="A10" s="4">
        <v>2</v>
      </c>
      <c r="B10" s="6" t="s">
        <v>13</v>
      </c>
      <c r="C10" s="6" t="s">
        <v>7</v>
      </c>
      <c r="D10" s="7" t="s">
        <v>8</v>
      </c>
      <c r="E10" s="4" t="s">
        <v>54</v>
      </c>
      <c r="F10" s="35">
        <v>20</v>
      </c>
      <c r="G10" s="35">
        <v>5</v>
      </c>
      <c r="H10" s="28">
        <v>549.72</v>
      </c>
      <c r="I10" s="25">
        <f t="shared" ref="I10:I69" si="0">12*H10</f>
        <v>6596.64</v>
      </c>
      <c r="J10" s="25">
        <f t="shared" ref="J10:J69" si="1">30*H10</f>
        <v>16491.600000000002</v>
      </c>
    </row>
    <row r="11" spans="1:10" x14ac:dyDescent="0.3">
      <c r="A11" s="4">
        <v>3</v>
      </c>
      <c r="B11" s="6" t="s">
        <v>13</v>
      </c>
      <c r="C11" s="6" t="s">
        <v>7</v>
      </c>
      <c r="D11" s="8" t="s">
        <v>9</v>
      </c>
      <c r="E11" s="4" t="s">
        <v>54</v>
      </c>
      <c r="F11" s="35">
        <v>20</v>
      </c>
      <c r="G11" s="35">
        <v>5</v>
      </c>
      <c r="H11" s="28">
        <v>549.72</v>
      </c>
      <c r="I11" s="25">
        <f t="shared" si="0"/>
        <v>6596.64</v>
      </c>
      <c r="J11" s="25">
        <f t="shared" si="1"/>
        <v>16491.600000000002</v>
      </c>
    </row>
    <row r="12" spans="1:10" x14ac:dyDescent="0.3">
      <c r="A12" s="4">
        <v>4</v>
      </c>
      <c r="B12" s="6" t="s">
        <v>14</v>
      </c>
      <c r="C12" s="6" t="s">
        <v>25</v>
      </c>
      <c r="D12" s="7" t="s">
        <v>9</v>
      </c>
      <c r="E12" s="4" t="s">
        <v>54</v>
      </c>
      <c r="F12" s="35">
        <v>25</v>
      </c>
      <c r="G12" s="35">
        <v>5</v>
      </c>
      <c r="H12" s="28">
        <v>549.72</v>
      </c>
      <c r="I12" s="25">
        <f t="shared" si="0"/>
        <v>6596.64</v>
      </c>
      <c r="J12" s="25">
        <f t="shared" si="1"/>
        <v>16491.600000000002</v>
      </c>
    </row>
    <row r="13" spans="1:10" x14ac:dyDescent="0.3">
      <c r="A13" s="4">
        <v>5</v>
      </c>
      <c r="B13" s="6" t="s">
        <v>14</v>
      </c>
      <c r="C13" s="6" t="s">
        <v>25</v>
      </c>
      <c r="D13" s="7" t="s">
        <v>8</v>
      </c>
      <c r="E13" s="4" t="s">
        <v>54</v>
      </c>
      <c r="F13" s="35">
        <v>25</v>
      </c>
      <c r="G13" s="35">
        <v>5</v>
      </c>
      <c r="H13" s="28">
        <v>549.72</v>
      </c>
      <c r="I13" s="25">
        <f t="shared" si="0"/>
        <v>6596.64</v>
      </c>
      <c r="J13" s="25">
        <f t="shared" si="1"/>
        <v>16491.600000000002</v>
      </c>
    </row>
    <row r="14" spans="1:10" x14ac:dyDescent="0.3">
      <c r="A14" s="4">
        <v>6</v>
      </c>
      <c r="B14" s="6" t="s">
        <v>14</v>
      </c>
      <c r="C14" s="6" t="s">
        <v>25</v>
      </c>
      <c r="D14" s="8" t="s">
        <v>9</v>
      </c>
      <c r="E14" s="4" t="s">
        <v>54</v>
      </c>
      <c r="F14" s="35">
        <v>25</v>
      </c>
      <c r="G14" s="35">
        <v>5</v>
      </c>
      <c r="H14" s="28">
        <v>549.72</v>
      </c>
      <c r="I14" s="25">
        <f t="shared" si="0"/>
        <v>6596.64</v>
      </c>
      <c r="J14" s="25">
        <f t="shared" si="1"/>
        <v>16491.600000000002</v>
      </c>
    </row>
    <row r="15" spans="1:10" x14ac:dyDescent="0.3">
      <c r="A15" s="4">
        <v>7</v>
      </c>
      <c r="B15" s="6" t="s">
        <v>15</v>
      </c>
      <c r="C15" s="6" t="s">
        <v>25</v>
      </c>
      <c r="D15" s="7" t="s">
        <v>8</v>
      </c>
      <c r="E15" s="4" t="s">
        <v>54</v>
      </c>
      <c r="F15" s="35">
        <v>25</v>
      </c>
      <c r="G15" s="35">
        <v>5</v>
      </c>
      <c r="H15" s="28">
        <v>549.72</v>
      </c>
      <c r="I15" s="25">
        <f t="shared" si="0"/>
        <v>6596.64</v>
      </c>
      <c r="J15" s="25">
        <f t="shared" si="1"/>
        <v>16491.600000000002</v>
      </c>
    </row>
    <row r="16" spans="1:10" x14ac:dyDescent="0.3">
      <c r="A16" s="4">
        <v>8</v>
      </c>
      <c r="B16" s="6" t="s">
        <v>15</v>
      </c>
      <c r="C16" s="6" t="s">
        <v>25</v>
      </c>
      <c r="D16" s="8" t="s">
        <v>9</v>
      </c>
      <c r="E16" s="4" t="s">
        <v>54</v>
      </c>
      <c r="F16" s="35">
        <v>25</v>
      </c>
      <c r="G16" s="35">
        <v>5</v>
      </c>
      <c r="H16" s="28">
        <v>549.72</v>
      </c>
      <c r="I16" s="25">
        <f t="shared" si="0"/>
        <v>6596.64</v>
      </c>
      <c r="J16" s="25">
        <f t="shared" si="1"/>
        <v>16491.600000000002</v>
      </c>
    </row>
    <row r="17" spans="1:10" x14ac:dyDescent="0.3">
      <c r="A17" s="4">
        <v>9</v>
      </c>
      <c r="B17" s="6" t="s">
        <v>15</v>
      </c>
      <c r="C17" s="6" t="s">
        <v>26</v>
      </c>
      <c r="D17" s="7" t="s">
        <v>8</v>
      </c>
      <c r="E17" s="4" t="s">
        <v>54</v>
      </c>
      <c r="F17" s="35">
        <v>25</v>
      </c>
      <c r="G17" s="35">
        <v>5</v>
      </c>
      <c r="H17" s="28">
        <v>549.72</v>
      </c>
      <c r="I17" s="25">
        <f t="shared" si="0"/>
        <v>6596.64</v>
      </c>
      <c r="J17" s="25">
        <f t="shared" si="1"/>
        <v>16491.600000000002</v>
      </c>
    </row>
    <row r="18" spans="1:10" ht="22.8" x14ac:dyDescent="0.3">
      <c r="A18" s="4">
        <v>10</v>
      </c>
      <c r="B18" s="6" t="s">
        <v>16</v>
      </c>
      <c r="C18" s="6" t="s">
        <v>25</v>
      </c>
      <c r="D18" s="8" t="s">
        <v>9</v>
      </c>
      <c r="E18" s="4" t="s">
        <v>54</v>
      </c>
      <c r="F18" s="35">
        <v>25</v>
      </c>
      <c r="G18" s="35">
        <v>5</v>
      </c>
      <c r="H18" s="28">
        <v>549.72</v>
      </c>
      <c r="I18" s="25">
        <f t="shared" si="0"/>
        <v>6596.64</v>
      </c>
      <c r="J18" s="25">
        <f t="shared" si="1"/>
        <v>16491.600000000002</v>
      </c>
    </row>
    <row r="19" spans="1:10" ht="22.8" x14ac:dyDescent="0.3">
      <c r="A19" s="4">
        <v>11</v>
      </c>
      <c r="B19" s="6" t="s">
        <v>16</v>
      </c>
      <c r="C19" s="6" t="s">
        <v>25</v>
      </c>
      <c r="D19" s="8" t="s">
        <v>9</v>
      </c>
      <c r="E19" s="4" t="s">
        <v>54</v>
      </c>
      <c r="F19" s="35">
        <v>25</v>
      </c>
      <c r="G19" s="35">
        <v>5</v>
      </c>
      <c r="H19" s="28">
        <v>549.72</v>
      </c>
      <c r="I19" s="25">
        <f t="shared" si="0"/>
        <v>6596.64</v>
      </c>
      <c r="J19" s="25">
        <f t="shared" si="1"/>
        <v>16491.600000000002</v>
      </c>
    </row>
    <row r="20" spans="1:10" ht="22.8" x14ac:dyDescent="0.3">
      <c r="A20" s="4">
        <v>12</v>
      </c>
      <c r="B20" s="6" t="s">
        <v>16</v>
      </c>
      <c r="C20" s="6" t="s">
        <v>26</v>
      </c>
      <c r="D20" s="7" t="s">
        <v>8</v>
      </c>
      <c r="E20" s="4" t="s">
        <v>54</v>
      </c>
      <c r="F20" s="35">
        <v>25</v>
      </c>
      <c r="G20" s="35">
        <v>5</v>
      </c>
      <c r="H20" s="28">
        <v>549.72</v>
      </c>
      <c r="I20" s="25">
        <f t="shared" si="0"/>
        <v>6596.64</v>
      </c>
      <c r="J20" s="25">
        <f t="shared" si="1"/>
        <v>16491.600000000002</v>
      </c>
    </row>
    <row r="21" spans="1:10" ht="22.8" x14ac:dyDescent="0.3">
      <c r="A21" s="4">
        <v>13</v>
      </c>
      <c r="B21" s="6" t="s">
        <v>17</v>
      </c>
      <c r="C21" s="6" t="s">
        <v>25</v>
      </c>
      <c r="D21" s="8" t="s">
        <v>10</v>
      </c>
      <c r="E21" s="4" t="s">
        <v>54</v>
      </c>
      <c r="F21" s="35">
        <v>25</v>
      </c>
      <c r="G21" s="35">
        <v>5</v>
      </c>
      <c r="H21" s="28">
        <v>549.72</v>
      </c>
      <c r="I21" s="25">
        <f t="shared" si="0"/>
        <v>6596.64</v>
      </c>
      <c r="J21" s="25">
        <f t="shared" si="1"/>
        <v>16491.600000000002</v>
      </c>
    </row>
    <row r="22" spans="1:10" ht="22.8" x14ac:dyDescent="0.3">
      <c r="A22" s="4">
        <v>14</v>
      </c>
      <c r="B22" s="6" t="s">
        <v>17</v>
      </c>
      <c r="C22" s="6" t="s">
        <v>25</v>
      </c>
      <c r="D22" s="7" t="s">
        <v>10</v>
      </c>
      <c r="E22" s="4" t="s">
        <v>54</v>
      </c>
      <c r="F22" s="35">
        <v>25</v>
      </c>
      <c r="G22" s="35">
        <v>5</v>
      </c>
      <c r="H22" s="28">
        <v>549.72</v>
      </c>
      <c r="I22" s="25">
        <f t="shared" si="0"/>
        <v>6596.64</v>
      </c>
      <c r="J22" s="25">
        <f t="shared" si="1"/>
        <v>16491.600000000002</v>
      </c>
    </row>
    <row r="23" spans="1:10" x14ac:dyDescent="0.3">
      <c r="A23" s="4">
        <v>15</v>
      </c>
      <c r="B23" s="6" t="s">
        <v>18</v>
      </c>
      <c r="C23" s="6" t="s">
        <v>25</v>
      </c>
      <c r="D23" s="7" t="s">
        <v>8</v>
      </c>
      <c r="E23" s="4" t="s">
        <v>54</v>
      </c>
      <c r="F23" s="35">
        <v>25</v>
      </c>
      <c r="G23" s="35">
        <v>5</v>
      </c>
      <c r="H23" s="28">
        <v>549.72</v>
      </c>
      <c r="I23" s="25">
        <f t="shared" si="0"/>
        <v>6596.64</v>
      </c>
      <c r="J23" s="25">
        <f t="shared" si="1"/>
        <v>16491.600000000002</v>
      </c>
    </row>
    <row r="24" spans="1:10" x14ac:dyDescent="0.3">
      <c r="A24" s="4">
        <v>16</v>
      </c>
      <c r="B24" s="6" t="s">
        <v>18</v>
      </c>
      <c r="C24" s="6" t="s">
        <v>25</v>
      </c>
      <c r="D24" s="8" t="s">
        <v>9</v>
      </c>
      <c r="E24" s="4" t="s">
        <v>54</v>
      </c>
      <c r="F24" s="35">
        <v>25</v>
      </c>
      <c r="G24" s="35">
        <v>5</v>
      </c>
      <c r="H24" s="28">
        <v>549.72</v>
      </c>
      <c r="I24" s="25">
        <f t="shared" si="0"/>
        <v>6596.64</v>
      </c>
      <c r="J24" s="25">
        <f t="shared" si="1"/>
        <v>16491.600000000002</v>
      </c>
    </row>
    <row r="25" spans="1:10" x14ac:dyDescent="0.3">
      <c r="A25" s="4">
        <v>17</v>
      </c>
      <c r="B25" s="6" t="s">
        <v>18</v>
      </c>
      <c r="C25" s="6" t="s">
        <v>26</v>
      </c>
      <c r="D25" s="7" t="s">
        <v>8</v>
      </c>
      <c r="E25" s="4" t="s">
        <v>54</v>
      </c>
      <c r="F25" s="35">
        <v>25</v>
      </c>
      <c r="G25" s="35">
        <v>5</v>
      </c>
      <c r="H25" s="28">
        <v>549.72</v>
      </c>
      <c r="I25" s="25">
        <f t="shared" si="0"/>
        <v>6596.64</v>
      </c>
      <c r="J25" s="25">
        <f t="shared" si="1"/>
        <v>16491.600000000002</v>
      </c>
    </row>
    <row r="26" spans="1:10" x14ac:dyDescent="0.3">
      <c r="A26" s="4">
        <v>18</v>
      </c>
      <c r="B26" s="6" t="s">
        <v>19</v>
      </c>
      <c r="C26" s="6" t="s">
        <v>25</v>
      </c>
      <c r="D26" s="8" t="s">
        <v>9</v>
      </c>
      <c r="E26" s="4" t="s">
        <v>54</v>
      </c>
      <c r="F26" s="35">
        <v>25</v>
      </c>
      <c r="G26" s="35">
        <v>5</v>
      </c>
      <c r="H26" s="28">
        <v>549.72</v>
      </c>
      <c r="I26" s="25">
        <f t="shared" si="0"/>
        <v>6596.64</v>
      </c>
      <c r="J26" s="25">
        <f t="shared" si="1"/>
        <v>16491.600000000002</v>
      </c>
    </row>
    <row r="27" spans="1:10" x14ac:dyDescent="0.3">
      <c r="A27" s="4">
        <v>19</v>
      </c>
      <c r="B27" s="6" t="s">
        <v>19</v>
      </c>
      <c r="C27" s="6" t="s">
        <v>25</v>
      </c>
      <c r="D27" s="7" t="s">
        <v>8</v>
      </c>
      <c r="E27" s="4" t="s">
        <v>54</v>
      </c>
      <c r="F27" s="35">
        <v>25</v>
      </c>
      <c r="G27" s="35">
        <v>5</v>
      </c>
      <c r="H27" s="28">
        <v>549.72</v>
      </c>
      <c r="I27" s="25">
        <f t="shared" si="0"/>
        <v>6596.64</v>
      </c>
      <c r="J27" s="25">
        <f t="shared" si="1"/>
        <v>16491.600000000002</v>
      </c>
    </row>
    <row r="28" spans="1:10" x14ac:dyDescent="0.3">
      <c r="A28" s="4">
        <v>20</v>
      </c>
      <c r="B28" s="6" t="s">
        <v>19</v>
      </c>
      <c r="C28" s="6" t="s">
        <v>26</v>
      </c>
      <c r="D28" s="8" t="s">
        <v>9</v>
      </c>
      <c r="E28" s="4" t="s">
        <v>54</v>
      </c>
      <c r="F28" s="35">
        <v>25</v>
      </c>
      <c r="G28" s="35">
        <v>5</v>
      </c>
      <c r="H28" s="28">
        <v>549.72</v>
      </c>
      <c r="I28" s="25">
        <f t="shared" si="0"/>
        <v>6596.64</v>
      </c>
      <c r="J28" s="25">
        <f t="shared" si="1"/>
        <v>16491.600000000002</v>
      </c>
    </row>
    <row r="29" spans="1:10" x14ac:dyDescent="0.3">
      <c r="A29" s="4">
        <v>21</v>
      </c>
      <c r="B29" s="6" t="s">
        <v>20</v>
      </c>
      <c r="C29" s="6" t="s">
        <v>7</v>
      </c>
      <c r="D29" s="8" t="s">
        <v>8</v>
      </c>
      <c r="E29" s="4" t="s">
        <v>54</v>
      </c>
      <c r="F29" s="35">
        <v>25</v>
      </c>
      <c r="G29" s="35">
        <v>5</v>
      </c>
      <c r="H29" s="28">
        <v>549.72</v>
      </c>
      <c r="I29" s="25">
        <f t="shared" si="0"/>
        <v>6596.64</v>
      </c>
      <c r="J29" s="25">
        <f t="shared" si="1"/>
        <v>16491.600000000002</v>
      </c>
    </row>
    <row r="30" spans="1:10" x14ac:dyDescent="0.3">
      <c r="A30" s="4">
        <v>22</v>
      </c>
      <c r="B30" s="6" t="s">
        <v>20</v>
      </c>
      <c r="C30" s="6" t="s">
        <v>7</v>
      </c>
      <c r="D30" s="8" t="s">
        <v>9</v>
      </c>
      <c r="E30" s="4" t="s">
        <v>54</v>
      </c>
      <c r="F30" s="35">
        <v>25</v>
      </c>
      <c r="G30" s="35">
        <v>5</v>
      </c>
      <c r="H30" s="28">
        <v>549.72</v>
      </c>
      <c r="I30" s="25">
        <f t="shared" si="0"/>
        <v>6596.64</v>
      </c>
      <c r="J30" s="25">
        <f t="shared" si="1"/>
        <v>16491.600000000002</v>
      </c>
    </row>
    <row r="31" spans="1:10" x14ac:dyDescent="0.3">
      <c r="A31" s="4">
        <v>23</v>
      </c>
      <c r="B31" s="6" t="s">
        <v>20</v>
      </c>
      <c r="C31" s="6" t="s">
        <v>7</v>
      </c>
      <c r="D31" s="8" t="s">
        <v>8</v>
      </c>
      <c r="E31" s="4" t="s">
        <v>54</v>
      </c>
      <c r="F31" s="35">
        <v>25</v>
      </c>
      <c r="G31" s="35">
        <v>5</v>
      </c>
      <c r="H31" s="28">
        <v>549.72</v>
      </c>
      <c r="I31" s="25">
        <f t="shared" si="0"/>
        <v>6596.64</v>
      </c>
      <c r="J31" s="25">
        <f t="shared" si="1"/>
        <v>16491.600000000002</v>
      </c>
    </row>
    <row r="32" spans="1:10" ht="22.8" x14ac:dyDescent="0.3">
      <c r="A32" s="4">
        <v>24</v>
      </c>
      <c r="B32" s="6" t="s">
        <v>21</v>
      </c>
      <c r="C32" s="6" t="s">
        <v>7</v>
      </c>
      <c r="D32" s="8" t="s">
        <v>9</v>
      </c>
      <c r="E32" s="4" t="s">
        <v>54</v>
      </c>
      <c r="F32" s="35">
        <v>25</v>
      </c>
      <c r="G32" s="35">
        <v>5</v>
      </c>
      <c r="H32" s="28">
        <v>549.72</v>
      </c>
      <c r="I32" s="25">
        <f t="shared" si="0"/>
        <v>6596.64</v>
      </c>
      <c r="J32" s="25">
        <f t="shared" si="1"/>
        <v>16491.600000000002</v>
      </c>
    </row>
    <row r="33" spans="1:10" ht="22.8" x14ac:dyDescent="0.3">
      <c r="A33" s="4">
        <v>25</v>
      </c>
      <c r="B33" s="6" t="s">
        <v>21</v>
      </c>
      <c r="C33" s="6" t="s">
        <v>7</v>
      </c>
      <c r="D33" s="8" t="s">
        <v>9</v>
      </c>
      <c r="E33" s="4" t="s">
        <v>54</v>
      </c>
      <c r="F33" s="35">
        <v>25</v>
      </c>
      <c r="G33" s="35">
        <v>5</v>
      </c>
      <c r="H33" s="28">
        <v>549.72</v>
      </c>
      <c r="I33" s="25">
        <f t="shared" si="0"/>
        <v>6596.64</v>
      </c>
      <c r="J33" s="25">
        <f t="shared" si="1"/>
        <v>16491.600000000002</v>
      </c>
    </row>
    <row r="34" spans="1:10" ht="22.8" x14ac:dyDescent="0.3">
      <c r="A34" s="4">
        <v>26</v>
      </c>
      <c r="B34" s="6" t="s">
        <v>21</v>
      </c>
      <c r="C34" s="6" t="s">
        <v>7</v>
      </c>
      <c r="D34" s="8" t="s">
        <v>8</v>
      </c>
      <c r="E34" s="4" t="s">
        <v>54</v>
      </c>
      <c r="F34" s="35">
        <v>25</v>
      </c>
      <c r="G34" s="35">
        <v>5</v>
      </c>
      <c r="H34" s="28">
        <v>549.72</v>
      </c>
      <c r="I34" s="25">
        <f t="shared" si="0"/>
        <v>6596.64</v>
      </c>
      <c r="J34" s="25">
        <f t="shared" si="1"/>
        <v>16491.600000000002</v>
      </c>
    </row>
    <row r="35" spans="1:10" ht="22.8" x14ac:dyDescent="0.3">
      <c r="A35" s="4">
        <v>27</v>
      </c>
      <c r="B35" s="6" t="s">
        <v>22</v>
      </c>
      <c r="C35" s="6" t="s">
        <v>7</v>
      </c>
      <c r="D35" s="8" t="s">
        <v>9</v>
      </c>
      <c r="E35" s="4" t="s">
        <v>54</v>
      </c>
      <c r="F35" s="35">
        <v>25</v>
      </c>
      <c r="G35" s="35">
        <v>5</v>
      </c>
      <c r="H35" s="28">
        <v>549.72</v>
      </c>
      <c r="I35" s="25">
        <f t="shared" si="0"/>
        <v>6596.64</v>
      </c>
      <c r="J35" s="25">
        <f t="shared" si="1"/>
        <v>16491.600000000002</v>
      </c>
    </row>
    <row r="36" spans="1:10" ht="22.8" x14ac:dyDescent="0.3">
      <c r="A36" s="4">
        <v>28</v>
      </c>
      <c r="B36" s="6" t="s">
        <v>22</v>
      </c>
      <c r="C36" s="6" t="s">
        <v>7</v>
      </c>
      <c r="D36" s="8" t="s">
        <v>9</v>
      </c>
      <c r="E36" s="4" t="s">
        <v>54</v>
      </c>
      <c r="F36" s="35">
        <v>25</v>
      </c>
      <c r="G36" s="35">
        <v>5</v>
      </c>
      <c r="H36" s="28">
        <v>549.72</v>
      </c>
      <c r="I36" s="25">
        <f t="shared" si="0"/>
        <v>6596.64</v>
      </c>
      <c r="J36" s="25">
        <f t="shared" si="1"/>
        <v>16491.600000000002</v>
      </c>
    </row>
    <row r="37" spans="1:10" ht="22.8" x14ac:dyDescent="0.3">
      <c r="A37" s="4">
        <v>29</v>
      </c>
      <c r="B37" s="6" t="s">
        <v>22</v>
      </c>
      <c r="C37" s="6" t="s">
        <v>7</v>
      </c>
      <c r="D37" s="8" t="s">
        <v>8</v>
      </c>
      <c r="E37" s="4" t="s">
        <v>54</v>
      </c>
      <c r="F37" s="35">
        <v>25</v>
      </c>
      <c r="G37" s="35">
        <v>5</v>
      </c>
      <c r="H37" s="28">
        <v>549.72</v>
      </c>
      <c r="I37" s="25">
        <f t="shared" si="0"/>
        <v>6596.64</v>
      </c>
      <c r="J37" s="25">
        <f t="shared" si="1"/>
        <v>16491.600000000002</v>
      </c>
    </row>
    <row r="38" spans="1:10" x14ac:dyDescent="0.3">
      <c r="A38" s="4">
        <v>30</v>
      </c>
      <c r="B38" s="6" t="s">
        <v>23</v>
      </c>
      <c r="C38" s="6" t="s">
        <v>7</v>
      </c>
      <c r="D38" s="8" t="s">
        <v>9</v>
      </c>
      <c r="E38" s="4" t="s">
        <v>54</v>
      </c>
      <c r="F38" s="35">
        <v>25</v>
      </c>
      <c r="G38" s="35">
        <v>5</v>
      </c>
      <c r="H38" s="28">
        <v>549.72</v>
      </c>
      <c r="I38" s="25">
        <f t="shared" si="0"/>
        <v>6596.64</v>
      </c>
      <c r="J38" s="25">
        <f t="shared" si="1"/>
        <v>16491.600000000002</v>
      </c>
    </row>
    <row r="39" spans="1:10" x14ac:dyDescent="0.3">
      <c r="A39" s="4">
        <v>31</v>
      </c>
      <c r="B39" s="6" t="s">
        <v>23</v>
      </c>
      <c r="C39" s="6" t="s">
        <v>7</v>
      </c>
      <c r="D39" s="8" t="s">
        <v>8</v>
      </c>
      <c r="E39" s="4" t="s">
        <v>54</v>
      </c>
      <c r="F39" s="35">
        <v>25</v>
      </c>
      <c r="G39" s="35">
        <v>5</v>
      </c>
      <c r="H39" s="28">
        <v>549.72</v>
      </c>
      <c r="I39" s="25">
        <f t="shared" si="0"/>
        <v>6596.64</v>
      </c>
      <c r="J39" s="25">
        <f t="shared" si="1"/>
        <v>16491.600000000002</v>
      </c>
    </row>
    <row r="40" spans="1:10" x14ac:dyDescent="0.3">
      <c r="A40" s="4">
        <v>32</v>
      </c>
      <c r="B40" s="6" t="s">
        <v>23</v>
      </c>
      <c r="C40" s="6" t="s">
        <v>7</v>
      </c>
      <c r="D40" s="8" t="s">
        <v>8</v>
      </c>
      <c r="E40" s="4" t="s">
        <v>54</v>
      </c>
      <c r="F40" s="35">
        <v>25</v>
      </c>
      <c r="G40" s="35">
        <v>5</v>
      </c>
      <c r="H40" s="28">
        <v>549.72</v>
      </c>
      <c r="I40" s="25">
        <f t="shared" si="0"/>
        <v>6596.64</v>
      </c>
      <c r="J40" s="25">
        <f t="shared" si="1"/>
        <v>16491.600000000002</v>
      </c>
    </row>
    <row r="41" spans="1:10" ht="22.8" x14ac:dyDescent="0.3">
      <c r="A41" s="4">
        <v>33</v>
      </c>
      <c r="B41" s="6" t="s">
        <v>24</v>
      </c>
      <c r="C41" s="6" t="s">
        <v>5</v>
      </c>
      <c r="D41" s="8" t="s">
        <v>8</v>
      </c>
      <c r="E41" s="4" t="s">
        <v>54</v>
      </c>
      <c r="F41" s="35">
        <v>25</v>
      </c>
      <c r="G41" s="35">
        <v>5</v>
      </c>
      <c r="H41" s="28">
        <v>549.72</v>
      </c>
      <c r="I41" s="25">
        <f t="shared" si="0"/>
        <v>6596.64</v>
      </c>
      <c r="J41" s="25">
        <f t="shared" si="1"/>
        <v>16491.600000000002</v>
      </c>
    </row>
    <row r="42" spans="1:10" ht="22.8" x14ac:dyDescent="0.3">
      <c r="A42" s="4">
        <v>34</v>
      </c>
      <c r="B42" s="6" t="s">
        <v>24</v>
      </c>
      <c r="C42" s="6" t="s">
        <v>5</v>
      </c>
      <c r="D42" s="8" t="s">
        <v>8</v>
      </c>
      <c r="E42" s="4" t="s">
        <v>54</v>
      </c>
      <c r="F42" s="35">
        <v>25</v>
      </c>
      <c r="G42" s="35">
        <v>5</v>
      </c>
      <c r="H42" s="28">
        <v>549.72</v>
      </c>
      <c r="I42" s="25">
        <f t="shared" si="0"/>
        <v>6596.64</v>
      </c>
      <c r="J42" s="25">
        <f t="shared" si="1"/>
        <v>16491.600000000002</v>
      </c>
    </row>
    <row r="43" spans="1:10" ht="22.8" x14ac:dyDescent="0.3">
      <c r="A43" s="4">
        <v>35</v>
      </c>
      <c r="B43" s="6" t="s">
        <v>24</v>
      </c>
      <c r="C43" s="6" t="s">
        <v>5</v>
      </c>
      <c r="D43" s="8" t="s">
        <v>8</v>
      </c>
      <c r="E43" s="4" t="s">
        <v>54</v>
      </c>
      <c r="F43" s="35">
        <v>25</v>
      </c>
      <c r="G43" s="35">
        <v>5</v>
      </c>
      <c r="H43" s="28">
        <v>549.72</v>
      </c>
      <c r="I43" s="25">
        <f t="shared" si="0"/>
        <v>6596.64</v>
      </c>
      <c r="J43" s="25">
        <f t="shared" si="1"/>
        <v>16491.600000000002</v>
      </c>
    </row>
    <row r="44" spans="1:10" x14ac:dyDescent="0.3">
      <c r="A44" s="4">
        <v>36</v>
      </c>
      <c r="B44" s="6" t="s">
        <v>45</v>
      </c>
      <c r="C44" s="6" t="s">
        <v>43</v>
      </c>
      <c r="D44" s="8" t="s">
        <v>8</v>
      </c>
      <c r="E44" s="4" t="s">
        <v>53</v>
      </c>
      <c r="F44" s="34">
        <v>10</v>
      </c>
      <c r="G44" s="34">
        <v>2</v>
      </c>
      <c r="H44" s="28">
        <v>350.63</v>
      </c>
      <c r="I44" s="25">
        <f t="shared" si="0"/>
        <v>4207.5599999999995</v>
      </c>
      <c r="J44" s="25">
        <f t="shared" si="1"/>
        <v>10518.9</v>
      </c>
    </row>
    <row r="45" spans="1:10" x14ac:dyDescent="0.3">
      <c r="A45" s="4">
        <v>37</v>
      </c>
      <c r="B45" s="6" t="s">
        <v>46</v>
      </c>
      <c r="C45" s="6" t="s">
        <v>47</v>
      </c>
      <c r="D45" s="7" t="s">
        <v>8</v>
      </c>
      <c r="E45" s="4" t="s">
        <v>48</v>
      </c>
      <c r="F45" s="34">
        <v>10</v>
      </c>
      <c r="G45" s="34">
        <v>2</v>
      </c>
      <c r="H45" s="28">
        <v>316.42</v>
      </c>
      <c r="I45" s="25">
        <f t="shared" si="0"/>
        <v>3797.04</v>
      </c>
      <c r="J45" s="25">
        <f t="shared" si="1"/>
        <v>9492.6</v>
      </c>
    </row>
    <row r="46" spans="1:10" x14ac:dyDescent="0.3">
      <c r="A46" s="4">
        <v>38</v>
      </c>
      <c r="B46" s="6" t="s">
        <v>27</v>
      </c>
      <c r="C46" s="6" t="s">
        <v>6</v>
      </c>
      <c r="D46" s="8" t="s">
        <v>12</v>
      </c>
      <c r="E46" s="4" t="s">
        <v>54</v>
      </c>
      <c r="F46" s="35">
        <v>25</v>
      </c>
      <c r="G46" s="35">
        <v>8</v>
      </c>
      <c r="H46" s="28">
        <v>749.61</v>
      </c>
      <c r="I46" s="25">
        <f t="shared" si="0"/>
        <v>8995.32</v>
      </c>
      <c r="J46" s="25">
        <f t="shared" si="1"/>
        <v>22488.3</v>
      </c>
    </row>
    <row r="47" spans="1:10" x14ac:dyDescent="0.3">
      <c r="A47" s="4">
        <v>39</v>
      </c>
      <c r="B47" s="6" t="s">
        <v>27</v>
      </c>
      <c r="C47" s="6" t="s">
        <v>6</v>
      </c>
      <c r="D47" s="8" t="s">
        <v>12</v>
      </c>
      <c r="E47" s="4" t="s">
        <v>54</v>
      </c>
      <c r="F47" s="35">
        <v>25</v>
      </c>
      <c r="G47" s="35">
        <v>8</v>
      </c>
      <c r="H47" s="28">
        <v>749.61</v>
      </c>
      <c r="I47" s="25">
        <f t="shared" si="0"/>
        <v>8995.32</v>
      </c>
      <c r="J47" s="25">
        <f t="shared" si="1"/>
        <v>22488.3</v>
      </c>
    </row>
    <row r="48" spans="1:10" x14ac:dyDescent="0.3">
      <c r="A48" s="4">
        <v>40</v>
      </c>
      <c r="B48" s="6" t="s">
        <v>27</v>
      </c>
      <c r="C48" s="6" t="s">
        <v>6</v>
      </c>
      <c r="D48" s="8" t="s">
        <v>12</v>
      </c>
      <c r="E48" s="4" t="s">
        <v>54</v>
      </c>
      <c r="F48" s="35">
        <v>25</v>
      </c>
      <c r="G48" s="35">
        <v>8</v>
      </c>
      <c r="H48" s="28">
        <v>749.61</v>
      </c>
      <c r="I48" s="25">
        <f t="shared" si="0"/>
        <v>8995.32</v>
      </c>
      <c r="J48" s="25">
        <f t="shared" si="1"/>
        <v>22488.3</v>
      </c>
    </row>
    <row r="49" spans="1:10" x14ac:dyDescent="0.3">
      <c r="A49" s="4">
        <v>41</v>
      </c>
      <c r="B49" s="6" t="s">
        <v>28</v>
      </c>
      <c r="C49" s="6" t="s">
        <v>6</v>
      </c>
      <c r="D49" s="7" t="s">
        <v>8</v>
      </c>
      <c r="E49" s="4" t="s">
        <v>54</v>
      </c>
      <c r="F49" s="35">
        <v>20</v>
      </c>
      <c r="G49" s="35">
        <v>5</v>
      </c>
      <c r="H49" s="28">
        <v>549.72</v>
      </c>
      <c r="I49" s="25">
        <f t="shared" si="0"/>
        <v>6596.64</v>
      </c>
      <c r="J49" s="25">
        <f t="shared" si="1"/>
        <v>16491.600000000002</v>
      </c>
    </row>
    <row r="50" spans="1:10" x14ac:dyDescent="0.3">
      <c r="A50" s="4">
        <v>42</v>
      </c>
      <c r="B50" s="6" t="s">
        <v>28</v>
      </c>
      <c r="C50" s="6" t="s">
        <v>6</v>
      </c>
      <c r="D50" s="8" t="s">
        <v>9</v>
      </c>
      <c r="E50" s="4" t="s">
        <v>54</v>
      </c>
      <c r="F50" s="35">
        <v>20</v>
      </c>
      <c r="G50" s="35">
        <v>5</v>
      </c>
      <c r="H50" s="28">
        <v>549.72</v>
      </c>
      <c r="I50" s="25">
        <f t="shared" si="0"/>
        <v>6596.64</v>
      </c>
      <c r="J50" s="25">
        <f t="shared" si="1"/>
        <v>16491.600000000002</v>
      </c>
    </row>
    <row r="51" spans="1:10" x14ac:dyDescent="0.3">
      <c r="A51" s="4">
        <v>43</v>
      </c>
      <c r="B51" s="6" t="s">
        <v>29</v>
      </c>
      <c r="C51" s="6" t="s">
        <v>32</v>
      </c>
      <c r="D51" s="8" t="s">
        <v>8</v>
      </c>
      <c r="E51" s="4" t="s">
        <v>54</v>
      </c>
      <c r="F51" s="35">
        <v>20</v>
      </c>
      <c r="G51" s="35">
        <v>5</v>
      </c>
      <c r="H51" s="28">
        <v>549.72</v>
      </c>
      <c r="I51" s="25">
        <f t="shared" si="0"/>
        <v>6596.64</v>
      </c>
      <c r="J51" s="25">
        <f t="shared" si="1"/>
        <v>16491.600000000002</v>
      </c>
    </row>
    <row r="52" spans="1:10" x14ac:dyDescent="0.3">
      <c r="A52" s="4">
        <v>44</v>
      </c>
      <c r="B52" s="6" t="s">
        <v>30</v>
      </c>
      <c r="C52" s="6" t="s">
        <v>6</v>
      </c>
      <c r="D52" s="8" t="s">
        <v>8</v>
      </c>
      <c r="E52" s="4" t="s">
        <v>54</v>
      </c>
      <c r="F52" s="35">
        <v>15</v>
      </c>
      <c r="G52" s="35">
        <v>8</v>
      </c>
      <c r="H52" s="26">
        <v>749.61</v>
      </c>
      <c r="I52" s="25">
        <f t="shared" si="0"/>
        <v>8995.32</v>
      </c>
      <c r="J52" s="25">
        <f t="shared" si="1"/>
        <v>22488.3</v>
      </c>
    </row>
    <row r="53" spans="1:10" x14ac:dyDescent="0.3">
      <c r="A53" s="4">
        <v>45</v>
      </c>
      <c r="B53" s="6" t="s">
        <v>30</v>
      </c>
      <c r="C53" s="6" t="s">
        <v>6</v>
      </c>
      <c r="D53" s="8" t="s">
        <v>8</v>
      </c>
      <c r="E53" s="4" t="s">
        <v>54</v>
      </c>
      <c r="F53" s="35">
        <v>15</v>
      </c>
      <c r="G53" s="35">
        <v>7</v>
      </c>
      <c r="H53" s="26">
        <v>749.61</v>
      </c>
      <c r="I53" s="25">
        <f t="shared" si="0"/>
        <v>8995.32</v>
      </c>
      <c r="J53" s="25">
        <f t="shared" si="1"/>
        <v>22488.3</v>
      </c>
    </row>
    <row r="54" spans="1:10" x14ac:dyDescent="0.3">
      <c r="A54" s="4">
        <v>46</v>
      </c>
      <c r="B54" s="6" t="s">
        <v>31</v>
      </c>
      <c r="C54" s="6" t="s">
        <v>33</v>
      </c>
      <c r="D54" s="8" t="s">
        <v>9</v>
      </c>
      <c r="E54" s="4" t="s">
        <v>54</v>
      </c>
      <c r="F54" s="35">
        <v>25</v>
      </c>
      <c r="G54" s="35">
        <v>5</v>
      </c>
      <c r="H54" s="28">
        <v>549.72</v>
      </c>
      <c r="I54" s="25">
        <f t="shared" si="0"/>
        <v>6596.64</v>
      </c>
      <c r="J54" s="25">
        <f t="shared" si="1"/>
        <v>16491.600000000002</v>
      </c>
    </row>
    <row r="55" spans="1:10" x14ac:dyDescent="0.3">
      <c r="A55" s="4">
        <v>47</v>
      </c>
      <c r="B55" s="6" t="s">
        <v>31</v>
      </c>
      <c r="C55" s="6" t="s">
        <v>33</v>
      </c>
      <c r="D55" s="8" t="s">
        <v>8</v>
      </c>
      <c r="E55" s="4" t="s">
        <v>54</v>
      </c>
      <c r="F55" s="35">
        <v>25</v>
      </c>
      <c r="G55" s="35">
        <v>5</v>
      </c>
      <c r="H55" s="28">
        <v>549.72</v>
      </c>
      <c r="I55" s="25">
        <f t="shared" si="0"/>
        <v>6596.64</v>
      </c>
      <c r="J55" s="25">
        <f t="shared" si="1"/>
        <v>16491.600000000002</v>
      </c>
    </row>
    <row r="56" spans="1:10" ht="22.8" x14ac:dyDescent="0.3">
      <c r="A56" s="4">
        <v>48</v>
      </c>
      <c r="B56" s="10" t="s">
        <v>34</v>
      </c>
      <c r="C56" s="6" t="s">
        <v>35</v>
      </c>
      <c r="D56" s="8" t="s">
        <v>9</v>
      </c>
      <c r="E56" s="4" t="s">
        <v>53</v>
      </c>
      <c r="F56" s="34">
        <v>10</v>
      </c>
      <c r="G56" s="34">
        <v>2</v>
      </c>
      <c r="H56" s="28">
        <v>350.63</v>
      </c>
      <c r="I56" s="25">
        <f t="shared" si="0"/>
        <v>4207.5599999999995</v>
      </c>
      <c r="J56" s="25">
        <f t="shared" si="1"/>
        <v>10518.9</v>
      </c>
    </row>
    <row r="57" spans="1:10" x14ac:dyDescent="0.3">
      <c r="A57" s="4">
        <v>49</v>
      </c>
      <c r="B57" s="10" t="s">
        <v>36</v>
      </c>
      <c r="C57" s="6" t="s">
        <v>39</v>
      </c>
      <c r="D57" s="7" t="s">
        <v>8</v>
      </c>
      <c r="E57" s="4" t="s">
        <v>53</v>
      </c>
      <c r="F57" s="34">
        <v>10</v>
      </c>
      <c r="G57" s="34">
        <v>2</v>
      </c>
      <c r="H57" s="28">
        <v>350.63</v>
      </c>
      <c r="I57" s="25">
        <f t="shared" si="0"/>
        <v>4207.5599999999995</v>
      </c>
      <c r="J57" s="25">
        <f t="shared" si="1"/>
        <v>10518.9</v>
      </c>
    </row>
    <row r="58" spans="1:10" x14ac:dyDescent="0.3">
      <c r="A58" s="4">
        <v>50</v>
      </c>
      <c r="B58" s="10" t="s">
        <v>37</v>
      </c>
      <c r="C58" s="6" t="s">
        <v>39</v>
      </c>
      <c r="D58" s="7" t="s">
        <v>8</v>
      </c>
      <c r="E58" s="4" t="s">
        <v>53</v>
      </c>
      <c r="F58" s="34">
        <v>10</v>
      </c>
      <c r="G58" s="34">
        <v>2</v>
      </c>
      <c r="H58" s="28">
        <v>350.63</v>
      </c>
      <c r="I58" s="25">
        <f t="shared" si="0"/>
        <v>4207.5599999999995</v>
      </c>
      <c r="J58" s="25">
        <f t="shared" si="1"/>
        <v>10518.9</v>
      </c>
    </row>
    <row r="59" spans="1:10" x14ac:dyDescent="0.3">
      <c r="A59" s="4">
        <v>51</v>
      </c>
      <c r="B59" s="10" t="s">
        <v>38</v>
      </c>
      <c r="C59" s="6" t="s">
        <v>39</v>
      </c>
      <c r="D59" s="7" t="s">
        <v>8</v>
      </c>
      <c r="E59" s="4" t="s">
        <v>53</v>
      </c>
      <c r="F59" s="34">
        <v>10</v>
      </c>
      <c r="G59" s="34">
        <v>2</v>
      </c>
      <c r="H59" s="28">
        <v>350.63</v>
      </c>
      <c r="I59" s="25">
        <f t="shared" si="0"/>
        <v>4207.5599999999995</v>
      </c>
      <c r="J59" s="25">
        <f t="shared" si="1"/>
        <v>10518.9</v>
      </c>
    </row>
    <row r="60" spans="1:10" ht="22.8" x14ac:dyDescent="0.3">
      <c r="A60" s="4">
        <v>52</v>
      </c>
      <c r="B60" s="10" t="s">
        <v>40</v>
      </c>
      <c r="C60" s="6" t="s">
        <v>39</v>
      </c>
      <c r="D60" s="7" t="s">
        <v>8</v>
      </c>
      <c r="E60" s="4" t="s">
        <v>53</v>
      </c>
      <c r="F60" s="34">
        <v>10</v>
      </c>
      <c r="G60" s="34">
        <v>2</v>
      </c>
      <c r="H60" s="28">
        <v>350.63</v>
      </c>
      <c r="I60" s="25">
        <f t="shared" si="0"/>
        <v>4207.5599999999995</v>
      </c>
      <c r="J60" s="25">
        <f t="shared" si="1"/>
        <v>10518.9</v>
      </c>
    </row>
    <row r="61" spans="1:10" ht="22.8" x14ac:dyDescent="0.3">
      <c r="A61" s="4">
        <v>53</v>
      </c>
      <c r="B61" s="10" t="s">
        <v>40</v>
      </c>
      <c r="C61" s="6" t="s">
        <v>39</v>
      </c>
      <c r="D61" s="7" t="s">
        <v>8</v>
      </c>
      <c r="E61" s="4" t="s">
        <v>53</v>
      </c>
      <c r="F61" s="34">
        <v>10</v>
      </c>
      <c r="G61" s="34">
        <v>2</v>
      </c>
      <c r="H61" s="28">
        <v>350.63</v>
      </c>
      <c r="I61" s="25">
        <f t="shared" si="0"/>
        <v>4207.5599999999995</v>
      </c>
      <c r="J61" s="25">
        <f t="shared" si="1"/>
        <v>10518.9</v>
      </c>
    </row>
    <row r="62" spans="1:10" ht="34.200000000000003" x14ac:dyDescent="0.3">
      <c r="A62" s="4">
        <v>54</v>
      </c>
      <c r="B62" s="10" t="s">
        <v>41</v>
      </c>
      <c r="C62" s="6" t="s">
        <v>39</v>
      </c>
      <c r="D62" s="7" t="s">
        <v>8</v>
      </c>
      <c r="E62" s="4" t="s">
        <v>53</v>
      </c>
      <c r="F62" s="34">
        <v>10</v>
      </c>
      <c r="G62" s="34">
        <v>2</v>
      </c>
      <c r="H62" s="28">
        <v>760.67</v>
      </c>
      <c r="I62" s="25">
        <f t="shared" si="0"/>
        <v>9128.0399999999991</v>
      </c>
      <c r="J62" s="25">
        <f t="shared" si="1"/>
        <v>22820.1</v>
      </c>
    </row>
    <row r="63" spans="1:10" ht="34.200000000000003" x14ac:dyDescent="0.3">
      <c r="A63" s="4">
        <v>55</v>
      </c>
      <c r="B63" s="10" t="s">
        <v>41</v>
      </c>
      <c r="C63" s="6" t="s">
        <v>42</v>
      </c>
      <c r="D63" s="7" t="s">
        <v>8</v>
      </c>
      <c r="E63" s="4" t="s">
        <v>53</v>
      </c>
      <c r="F63" s="34">
        <v>10</v>
      </c>
      <c r="G63" s="34">
        <v>2</v>
      </c>
      <c r="H63" s="28">
        <v>760.67</v>
      </c>
      <c r="I63" s="25">
        <f t="shared" si="0"/>
        <v>9128.0399999999991</v>
      </c>
      <c r="J63" s="25">
        <f t="shared" si="1"/>
        <v>22820.1</v>
      </c>
    </row>
    <row r="64" spans="1:10" ht="34.200000000000003" x14ac:dyDescent="0.3">
      <c r="A64" s="4">
        <v>56</v>
      </c>
      <c r="B64" s="10" t="s">
        <v>41</v>
      </c>
      <c r="C64" s="6" t="s">
        <v>43</v>
      </c>
      <c r="D64" s="7" t="s">
        <v>8</v>
      </c>
      <c r="E64" s="4" t="s">
        <v>53</v>
      </c>
      <c r="F64" s="34">
        <v>10</v>
      </c>
      <c r="G64" s="34">
        <v>2</v>
      </c>
      <c r="H64" s="28">
        <v>760.67</v>
      </c>
      <c r="I64" s="25">
        <f t="shared" si="0"/>
        <v>9128.0399999999991</v>
      </c>
      <c r="J64" s="25">
        <f t="shared" si="1"/>
        <v>22820.1</v>
      </c>
    </row>
    <row r="65" spans="1:10" ht="34.200000000000003" x14ac:dyDescent="0.3">
      <c r="A65" s="4">
        <v>57</v>
      </c>
      <c r="B65" s="10" t="s">
        <v>41</v>
      </c>
      <c r="C65" s="6" t="s">
        <v>44</v>
      </c>
      <c r="D65" s="7" t="s">
        <v>8</v>
      </c>
      <c r="E65" s="4" t="s">
        <v>53</v>
      </c>
      <c r="F65" s="34">
        <v>10</v>
      </c>
      <c r="G65" s="34">
        <v>2</v>
      </c>
      <c r="H65" s="28">
        <v>760.67</v>
      </c>
      <c r="I65" s="25">
        <f t="shared" si="0"/>
        <v>9128.0399999999991</v>
      </c>
      <c r="J65" s="25">
        <f t="shared" si="1"/>
        <v>22820.1</v>
      </c>
    </row>
    <row r="66" spans="1:10" x14ac:dyDescent="0.3">
      <c r="A66" s="4">
        <v>58</v>
      </c>
      <c r="B66" s="6" t="s">
        <v>49</v>
      </c>
      <c r="C66" s="6" t="s">
        <v>50</v>
      </c>
      <c r="D66" s="7" t="s">
        <v>8</v>
      </c>
      <c r="E66" s="4" t="s">
        <v>48</v>
      </c>
      <c r="F66" s="34">
        <v>10</v>
      </c>
      <c r="G66" s="34">
        <v>2</v>
      </c>
      <c r="H66" s="28">
        <v>316.42</v>
      </c>
      <c r="I66" s="25">
        <f t="shared" si="0"/>
        <v>3797.04</v>
      </c>
      <c r="J66" s="25">
        <f t="shared" si="1"/>
        <v>9492.6</v>
      </c>
    </row>
    <row r="67" spans="1:10" x14ac:dyDescent="0.3">
      <c r="A67" s="4">
        <v>59</v>
      </c>
      <c r="B67" s="6" t="s">
        <v>49</v>
      </c>
      <c r="C67" s="6" t="s">
        <v>50</v>
      </c>
      <c r="D67" s="8" t="s">
        <v>9</v>
      </c>
      <c r="E67" s="4" t="s">
        <v>48</v>
      </c>
      <c r="F67" s="34">
        <v>10</v>
      </c>
      <c r="G67" s="34">
        <v>2</v>
      </c>
      <c r="H67" s="28">
        <v>316.42</v>
      </c>
      <c r="I67" s="25">
        <f t="shared" si="0"/>
        <v>3797.04</v>
      </c>
      <c r="J67" s="25">
        <f t="shared" si="1"/>
        <v>9492.6</v>
      </c>
    </row>
    <row r="68" spans="1:10" x14ac:dyDescent="0.3">
      <c r="A68" s="4">
        <v>60</v>
      </c>
      <c r="B68" s="6" t="s">
        <v>38</v>
      </c>
      <c r="C68" s="6" t="s">
        <v>51</v>
      </c>
      <c r="D68" s="8" t="s">
        <v>9</v>
      </c>
      <c r="E68" s="4" t="s">
        <v>48</v>
      </c>
      <c r="F68" s="34">
        <v>10</v>
      </c>
      <c r="G68" s="34">
        <v>2</v>
      </c>
      <c r="H68" s="28">
        <v>316.42</v>
      </c>
      <c r="I68" s="25">
        <f t="shared" si="0"/>
        <v>3797.04</v>
      </c>
      <c r="J68" s="25">
        <f t="shared" si="1"/>
        <v>9492.6</v>
      </c>
    </row>
    <row r="69" spans="1:10" x14ac:dyDescent="0.3">
      <c r="A69" s="4">
        <v>61</v>
      </c>
      <c r="B69" s="6" t="s">
        <v>52</v>
      </c>
      <c r="C69" s="6" t="s">
        <v>47</v>
      </c>
      <c r="D69" s="7" t="s">
        <v>8</v>
      </c>
      <c r="E69" s="4" t="s">
        <v>48</v>
      </c>
      <c r="F69" s="34">
        <v>10</v>
      </c>
      <c r="G69" s="34">
        <v>2</v>
      </c>
      <c r="H69" s="28">
        <v>316.42</v>
      </c>
      <c r="I69" s="25">
        <f t="shared" si="0"/>
        <v>3797.04</v>
      </c>
      <c r="J69" s="25">
        <f t="shared" si="1"/>
        <v>9492.6</v>
      </c>
    </row>
    <row r="70" spans="1:10" x14ac:dyDescent="0.3">
      <c r="A70" s="51" t="s">
        <v>82</v>
      </c>
      <c r="B70" s="51"/>
      <c r="C70" s="51"/>
      <c r="D70" s="51"/>
      <c r="E70" s="51"/>
      <c r="F70" s="31"/>
      <c r="G70" s="31"/>
      <c r="H70" s="38">
        <f>SUM(H9:H69)</f>
        <v>32816.04</v>
      </c>
      <c r="I70" s="39">
        <f>SUM(I9:I69)</f>
        <v>393792.48000000016</v>
      </c>
      <c r="J70" s="39">
        <f>SUM(J9:J69)</f>
        <v>984481.19999999972</v>
      </c>
    </row>
  </sheetData>
  <mergeCells count="6">
    <mergeCell ref="A1:J1"/>
    <mergeCell ref="A2:J2"/>
    <mergeCell ref="A70:E70"/>
    <mergeCell ref="A4:J4"/>
    <mergeCell ref="A3:J3"/>
    <mergeCell ref="A7:J7"/>
  </mergeCells>
  <pageMargins left="0.51181102362204722" right="0.51181102362204722" top="0.86614173228346458" bottom="0.78740157480314965" header="0.31496062992125984" footer="0.31496062992125984"/>
  <pageSetup paperSize="9" scale="87" orientation="landscape" r:id="rId1"/>
  <headerFooter>
    <oddHeader>&amp;L&amp;G&amp;CProcesso 23069.164604/2023-99
PE 41/2023&amp;R&amp;G</oddHeader>
    <oddFooter>&amp;L&amp;"-,Itálico"&amp;9&amp;A&amp;R&amp;P/&amp;N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A41-06F4-4212-B87E-9B1ADC71D020}">
  <dimension ref="A1:G10"/>
  <sheetViews>
    <sheetView zoomScaleNormal="100" workbookViewId="0">
      <selection sqref="A1:G1"/>
    </sheetView>
  </sheetViews>
  <sheetFormatPr defaultColWidth="9" defaultRowHeight="14.4" x14ac:dyDescent="0.3"/>
  <cols>
    <col min="1" max="1" width="6.44140625" customWidth="1"/>
    <col min="2" max="2" width="26.6640625" bestFit="1" customWidth="1"/>
    <col min="3" max="3" width="8" bestFit="1" customWidth="1"/>
    <col min="4" max="4" width="7.44140625" bestFit="1" customWidth="1"/>
    <col min="5" max="5" width="16.33203125" customWidth="1"/>
    <col min="6" max="6" width="14.6640625" bestFit="1" customWidth="1"/>
    <col min="7" max="7" width="16.44140625" bestFit="1" customWidth="1"/>
  </cols>
  <sheetData>
    <row r="1" spans="1:7" ht="14.4" customHeight="1" x14ac:dyDescent="0.35">
      <c r="A1" s="44" t="s">
        <v>0</v>
      </c>
      <c r="B1" s="44"/>
      <c r="C1" s="44"/>
      <c r="D1" s="44"/>
      <c r="E1" s="44"/>
      <c r="F1" s="44"/>
      <c r="G1" s="44"/>
    </row>
    <row r="2" spans="1:7" ht="18" x14ac:dyDescent="0.35">
      <c r="A2" s="45" t="s">
        <v>1</v>
      </c>
      <c r="B2" s="45"/>
      <c r="C2" s="45"/>
      <c r="D2" s="45"/>
      <c r="E2" s="45"/>
      <c r="F2" s="45"/>
      <c r="G2" s="45"/>
    </row>
    <row r="3" spans="1:7" ht="18" x14ac:dyDescent="0.35">
      <c r="A3" s="1"/>
      <c r="B3" s="1"/>
      <c r="C3" s="1"/>
      <c r="D3" s="1"/>
      <c r="E3" s="1"/>
      <c r="F3" s="1"/>
      <c r="G3" s="1"/>
    </row>
    <row r="4" spans="1:7" ht="31.5" customHeight="1" x14ac:dyDescent="0.3">
      <c r="A4" s="54" t="s">
        <v>84</v>
      </c>
      <c r="B4" s="54"/>
      <c r="C4" s="54"/>
      <c r="D4" s="54"/>
      <c r="E4" s="54"/>
      <c r="F4" s="54"/>
      <c r="G4" s="54"/>
    </row>
    <row r="5" spans="1:7" ht="58.5" customHeight="1" x14ac:dyDescent="0.3">
      <c r="A5" s="55" t="s">
        <v>79</v>
      </c>
      <c r="B5" s="55"/>
      <c r="C5" s="55"/>
      <c r="D5" s="55"/>
      <c r="E5" s="55"/>
      <c r="F5" s="55"/>
      <c r="G5" s="55"/>
    </row>
    <row r="7" spans="1:7" x14ac:dyDescent="0.3">
      <c r="A7" s="22"/>
      <c r="B7" s="22"/>
    </row>
    <row r="8" spans="1:7" ht="35.25" customHeight="1" x14ac:dyDescent="0.3">
      <c r="A8" s="23" t="s">
        <v>89</v>
      </c>
      <c r="B8" s="23" t="s">
        <v>70</v>
      </c>
      <c r="C8" s="23" t="s">
        <v>71</v>
      </c>
      <c r="D8" s="23" t="s">
        <v>72</v>
      </c>
      <c r="E8" s="23" t="s">
        <v>73</v>
      </c>
      <c r="F8" s="23" t="s">
        <v>74</v>
      </c>
      <c r="G8" s="23" t="s">
        <v>75</v>
      </c>
    </row>
    <row r="9" spans="1:7" ht="86.4" x14ac:dyDescent="0.3">
      <c r="A9" s="4">
        <v>1</v>
      </c>
      <c r="B9" s="27" t="s">
        <v>77</v>
      </c>
      <c r="C9" s="24" t="s">
        <v>76</v>
      </c>
      <c r="D9" s="4">
        <v>30</v>
      </c>
      <c r="E9" s="25">
        <f>'Anexo II-B Custos'!H70</f>
        <v>32816.04</v>
      </c>
      <c r="F9" s="25">
        <f>12*E9</f>
        <v>393792.48</v>
      </c>
      <c r="G9" s="25">
        <f t="shared" ref="G9" si="0">30*E9</f>
        <v>984481.20000000007</v>
      </c>
    </row>
    <row r="10" spans="1:7" ht="15" customHeight="1" x14ac:dyDescent="0.3">
      <c r="A10" s="56" t="s">
        <v>78</v>
      </c>
      <c r="B10" s="56"/>
      <c r="C10" s="56"/>
      <c r="D10" s="56"/>
      <c r="E10" s="29">
        <f>SUM(E9:E9)</f>
        <v>32816.04</v>
      </c>
      <c r="F10" s="29">
        <f>SUM(F9:F9)</f>
        <v>393792.48</v>
      </c>
      <c r="G10" s="30">
        <f>SUM(G9:G9)</f>
        <v>984481.20000000007</v>
      </c>
    </row>
  </sheetData>
  <mergeCells count="5">
    <mergeCell ref="A1:G1"/>
    <mergeCell ref="A2:G2"/>
    <mergeCell ref="A4:G4"/>
    <mergeCell ref="A5:G5"/>
    <mergeCell ref="A10:D10"/>
  </mergeCells>
  <pageMargins left="0.51181102362204722" right="0.51181102362204722" top="0.86614173228346458" bottom="0.78740157480314965" header="0.31496062992125984" footer="0.31496062992125984"/>
  <pageSetup paperSize="9" scale="96" orientation="portrait" r:id="rId1"/>
  <headerFooter>
    <oddHeader>&amp;L&amp;G&amp;CProcesso 23069.164604/2023-99
PE 41/2023&amp;R&amp;G</oddHeader>
    <oddFooter>&amp;L&amp;"-,Itálico"&amp;9&amp;A&amp;R&amp;P/&amp;N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 PLANILHA</vt:lpstr>
      <vt:lpstr>Anexo II-A Locais</vt:lpstr>
      <vt:lpstr>Anexo II-B Custos</vt:lpstr>
      <vt:lpstr>Anexo II C Custos Totais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2023-05-13T04:10:26Z</cp:lastPrinted>
  <dcterms:created xsi:type="dcterms:W3CDTF">2021-01-25T02:08:37Z</dcterms:created>
  <dcterms:modified xsi:type="dcterms:W3CDTF">2023-05-15T16:06:08Z</dcterms:modified>
</cp:coreProperties>
</file>