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0610" yWindow="1830" windowWidth="20730" windowHeight="11310"/>
  </bookViews>
  <sheets>
    <sheet name="Folha1" sheetId="1" r:id="rId1"/>
  </sheets>
  <definedNames>
    <definedName name="_xlnm._FilterDatabase" localSheetId="0" hidden="1">Folha1!#REF!</definedName>
    <definedName name="_xlnm.Print_Area" localSheetId="0">Folha1!$A$1:$K$110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0" i="1"/>
  <c r="K41"/>
  <c r="K42"/>
  <c r="K43"/>
  <c r="K44"/>
  <c r="K45"/>
  <c r="K46"/>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K7" l="1"/>
  <c r="K8"/>
  <c r="K9"/>
  <c r="K10"/>
  <c r="K11"/>
  <c r="K12"/>
  <c r="K13"/>
  <c r="K14"/>
  <c r="K15"/>
  <c r="K16"/>
  <c r="K17"/>
  <c r="K18"/>
  <c r="K19"/>
  <c r="K20"/>
  <c r="K21"/>
  <c r="K22"/>
  <c r="K23"/>
  <c r="K24"/>
  <c r="K25"/>
  <c r="K26"/>
  <c r="K27"/>
  <c r="K28"/>
  <c r="K29"/>
  <c r="K30"/>
  <c r="K31"/>
  <c r="K32"/>
  <c r="K33"/>
  <c r="K34"/>
  <c r="K35"/>
  <c r="K36"/>
  <c r="K37"/>
  <c r="K38"/>
  <c r="K39"/>
  <c r="G7"/>
  <c r="G8"/>
  <c r="G9"/>
  <c r="G10"/>
  <c r="G11"/>
  <c r="G12"/>
  <c r="G13"/>
  <c r="G14"/>
  <c r="G15"/>
  <c r="G16"/>
  <c r="G17"/>
  <c r="G18"/>
  <c r="G19"/>
  <c r="G20"/>
  <c r="G21"/>
  <c r="G22"/>
  <c r="G23"/>
  <c r="G24"/>
  <c r="G25"/>
  <c r="G26"/>
  <c r="G27"/>
  <c r="G28"/>
  <c r="G29"/>
  <c r="G30"/>
  <c r="G31"/>
  <c r="G32"/>
  <c r="G33"/>
  <c r="G34"/>
  <c r="G35"/>
  <c r="G36"/>
  <c r="G37"/>
  <c r="G38"/>
  <c r="G39"/>
  <c r="K6" l="1"/>
  <c r="G6" l="1"/>
  <c r="G108" s="1"/>
</calcChain>
</file>

<file path=xl/sharedStrings.xml><?xml version="1.0" encoding="utf-8"?>
<sst xmlns="http://schemas.openxmlformats.org/spreadsheetml/2006/main" count="526" uniqueCount="138">
  <si>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</si>
  <si>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</si>
  <si>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</si>
  <si>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</si>
  <si>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</si>
  <si>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</si>
  <si>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</si>
  <si>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</si>
  <si>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</si>
  <si>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</si>
  <si>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</si>
  <si>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</si>
  <si>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</si>
  <si>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</si>
  <si>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</si>
  <si>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 xml:space="preserve"> Fonte chaveada de corrente contínua (modelo carregador), tensão de saída 5V, corrente 1A, comprimento mínimo do cabo 1 metro, alimentação em conector tipo tomada padrão brasileiro, tensão de saía em conector tipo P4 macho (2.1x5.5mm).</t>
  </si>
  <si>
    <t>ABRACADEIRA EM ACO PARA AMARRACAO DE ELETRODUTOS, TIPO U SIMPLES, COM 2 1/2". FORNECIDO EM PACOTE DE 100 UNIDADES.</t>
  </si>
  <si>
    <t>ABRAÇADEIRA PARA ELETRODUTO DIÂMETRO NOMINAL DE 32MM SOLDÁVEL, DO TIPO PVC CLICK.</t>
  </si>
  <si>
    <t>ADAPTADOR UNIVERSAL PARA TOMADA PADRÃO INMETRO, ADAPTAVEL COM DIVERSOS PADRÕES DE TOMADA. 10A 250V</t>
  </si>
  <si>
    <t>Barramento Pente com 21 cm - Bifásico - 63A. 2 polos. Corrente/tensao máxima: 63A/660V. Material: Cobre Eletrolítico. Para 27 Disjuntores Bifásicos Corrente 63A</t>
  </si>
  <si>
    <t>BORNE CABO 4MM² INCOLOR 12 CONEXÕES C/50 BARRAS, COR BRANCO, CORRENTE 24A, ISOLAÇÃO EM POLIETILETO ATÉ 70º</t>
  </si>
  <si>
    <t>Botoeira plástica para emergência - soco / empurrar / puxar - com contatos auxiliares 1NA + 1NF e grau de proteção IP 65.</t>
  </si>
  <si>
    <t>CABO DE COBRE, FLEXIVEL, CLASSE 4 OU 5, ISOLACAO EM PVC/A, ANTICHAMA BWF-B, 1 CONDUTOR, 450/750 V, SECAO NOMINAL 10 MM², COR PRETA. CERTIFICADO DE CONFORMIDADE DO INMETRO.</t>
  </si>
  <si>
    <t>CABO DE COBRE, FLEXIVEL, CLASSE 4 OU 5, ISOLACAO EM PVC/A, ANTICHAMA BWF-B, 1 CONDUTOR, 450/750 V, SECAO NOMINAL 16 MM², COR PRETA. CERTIFICADO DE CONFORMIDADE DO INMETRO.</t>
  </si>
  <si>
    <t>CABO DE EXTENSÃO DE ENERGIA 10M SMS E TOMADAS NOVO PADRÃO C/4 TOMADAS.</t>
  </si>
  <si>
    <t xml:space="preserve">CABO DE MÉDIA TENSAO, DO TIPO ISOLADO, MATERIAL: COBRE, REVESTIMENTO: SEM REVESTIMENTO, ENCORDOAMENTO: CLASSE 2, TENSAO ISOLAÇÃO: 8,7/15KV, TEMPERATURA: 105 GRAUS CELSIUS, ISOLAÇÃO: EPR, COBERTURA: PVC/ST2, PADRAO: ABNT NBR 7286, NUMERO CONDUTORES/SEÇÃO: 1X50MM2, COR: PRETO </t>
  </si>
  <si>
    <t>CABO DE MÉDIA TENSÃO, DO TIPO PROTEGIDO, PARA USO EM REDE DE DISTRIBUIÇÃO AÉREA, CONDUTOR DE ALUMÍNIO, COBERTO COM XLPE, TENSÃO DE ISOLAMENTO 15 KV, SEÇÃO  35 MM².</t>
  </si>
  <si>
    <t>CABO FLEXÍVEL PARALELO 2 x 2,5MM², BRANCO, TENSÃO 300V, CONDUTOR DE COBRE, TÊMPERA MOLE, ENCORDOAMENTO CLASSE 5, ISOLAÇÃO COMPOSTO TERMOPLASTICO A BASE DE CLORETO DE POLIVINILA (PVC 70º C)</t>
  </si>
  <si>
    <t>CABO FLEXIVEL PVC 750 V, 2 CONDUTORES DE 4,0 MM2. COR PRETO. CERTIFICADO DE CONFORMIDADE DO INMETRO. FORNECIDO EM ROLO DE 100M</t>
  </si>
  <si>
    <t>CABO FLEXIVEL PVC 750 V, 2 CONDUTORES DE 6,0 MM2. COR PRETO. CERTIFICADO DE CONFORMIDADE DO INMETRO. FORNECIDO EM ROLO DE 100M</t>
  </si>
  <si>
    <t>CABO FLEXIVEL PVC 750 V, 3 CONDUTORES DE 10,0 MM2. CERTIFICADO DE CONFORMIDADE DO INMETRO.</t>
  </si>
  <si>
    <t>CABO FLEXIVEL PVC 750 V, 3 CONDUTORES DE 4,0 MM2. CERTIFICADO DE CONFORMIDADE DO INMETRO. FORNECIDO EM ROLO DE 100M</t>
  </si>
  <si>
    <t>CABO FLEXIVEL PVC 750 V, 3 CONDUTORES DE 6,0 MM2. CERTIFICADO DE CONFORMIDADE DO INMETRO. FORNECIDO EM ROLO DE 100M</t>
  </si>
  <si>
    <t>CABO ISOLADO EM PVC, FLEXÍVEL 450/750V, - 70ºC BAIXA TENSÃO SEÇÃO 1.5 MM², ENCORDOAMENTO CLASSE 4, AZUL, EM ROLOS DE 100M.</t>
  </si>
  <si>
    <t>CABO ISOLADO EM PVC, FLEXÍVEL 450/750V, - 70ºC BAIXA TENSÃO SEÇÃO 1.5 MM², ENCORDOAMENTO CLASSE 4, PRETO, EM ROLOS DE 100M.</t>
  </si>
  <si>
    <t>CABO ISOLADO EM PVC, FLEXÍVEL 450/750V, - 70ºC BAIXA TENSÃO SEÇÃO 2,5 MM², ENCORDOAMENTO CLASSE 4, AZUL, EM ROLOS DE 100M.</t>
  </si>
  <si>
    <t>CABO ISOLADO EM PVC, FLEXÍVEL 450/750V, - 70ºC BAIXA TENSÃO SEÇÃO 2,5 MM², ENCORDOAMENTO CLASSE 4, VERDE, EM ROLOS DE 100M.</t>
  </si>
  <si>
    <t>Cabo jumper fêmea-fêmea. Fornecimento de 40 (quarenta) unidades de cabo jumper com terminais conectores fêmea-fêmea, comprimento 20cm (cada unidade), fabricados em condutor flexível devidamente isolado</t>
  </si>
  <si>
    <t>Cabo jumper macho-fêmea. Fornecimento de 40 (quarenta) unidades de cabo jumper com terminais conectores macho-fêmea, comprimento 20cm (cada unidade), fabricados em condutor flexível devidamente isolado</t>
  </si>
  <si>
    <t>Cabo jumper macho-macho. Descrição: fornecimento de 40 (quarenta) unidades de cabo jumper com terminais conectores macho-macho, comprimento 20cm (cada unidade), fabricados em condutor flexível devidamente isolado.</t>
  </si>
  <si>
    <t>Caixa de passagem  sem rosca PVC com saída universal 4x2 para condulete 3/4 pol</t>
  </si>
  <si>
    <t>Caixa plástica impermeável para montagem de circuitos eletrônicos, painéis, comandos, embarcados e projetos em geral. Dimensões mínimas: 200x120x75 mm</t>
  </si>
  <si>
    <t>CANALETA DO "SISTEMA X", 10X20X2000 MM, EM PVC, BRANCA</t>
  </si>
  <si>
    <t>CONECTOR DE DERIVAÇÃO PERFURANTE, CONDUTOR PRINCIPAL 10-150MM², CONDUTOR DERIVAÇÃO 4-35MM²</t>
  </si>
  <si>
    <t>Conector de saída para condulete PVC cinza 1 pol. Caixa com 100 unidades</t>
  </si>
  <si>
    <t>Conector de saída para eletroduto roscável PVC 1 pol . Caixa com 100 unidades</t>
  </si>
  <si>
    <t>CONECTOR TIPO PARAFUSO FENDIDO (SPLIT-BOLT), PARA CABO DE 50 MM²</t>
  </si>
  <si>
    <t>CONECTOR TIPO PARAFUSO FENDIDO (SPLIT-BOLT), PARA CABO DE 95 MM²</t>
  </si>
  <si>
    <t xml:space="preserve">Conjunto Contator + Relé termico 40A Tripolar  NA + NF com bobina 220V  </t>
  </si>
  <si>
    <t>CONTATOR TRIPOLAR, CORRENTE DE *38* A, TENSAO NOMINAL DE *500* V, CATEGORIA AC-2 E AC-3.</t>
  </si>
  <si>
    <t>CONTATOR TRIPOLAR, CORRENTE DE 12 A, TENSAO NOMINAL DE *500* V, CATEGORIA AC-2 E AC-3.</t>
  </si>
  <si>
    <t>CONTATOR TRIPOLAR, CORRENTE DE 25 A, TENSAO NOMINAL DE *500* V, CATEGORIA AC-2 E AC-3.</t>
  </si>
  <si>
    <t>CURVA 90º PARA ELETRODUTO CONDULETE SOLDÁVEL 25MM</t>
  </si>
  <si>
    <t>CURVA 90º PARA ELETRODUTO CONDULETE SOLDÁVEL 32MM</t>
  </si>
  <si>
    <t>Disjuntor DIN Tripolar 40A Curva: C Icn: 3kA Disjuntor DIN para 2 Fases (380V) Mini-disjuntores Curva C. Tensão Máxima de Serviço “c.a”: 415V – 50 /60Hz Frequência: 50/60Hz Corrente Nominal: 40A Categoria de Utilização: AC22A Manobras Mecânicas: 10.000 Manobras elétricas: 10.000 Grau de Proteção: IP20, IP 40 em Painel. Fixação: Encaixe perfil DIN 35 mm. Dimensões médias: Comprimento: 82mm / Altura: 84mm / Profundidade: 78mm</t>
  </si>
  <si>
    <t>DISJUNTOR MONOPOLAR, TIPO DIN, CORRENTE NOMINAL 10 A, CURVA C, CERTIFICADO DE CONFORMIDADE DO INMETRO</t>
  </si>
  <si>
    <t>DISJUNTOR TERMOMAGNETICO TRIPOLAR 1200 A / 600 V, TIPO NXD, ICU=65 KA PARA 220/240 V, CERTIFICADO DE CONFORMIDADE DO INMETRO.</t>
  </si>
  <si>
    <t>DISJUNTOR TIPO DIN/IEC, BIPOLAR 63A. CERTIFICADO DE CONFORMIDADE DO INMETRO.</t>
  </si>
  <si>
    <t>DISJUNTOR TIPO NEMA, BIPOLAR 50A, TENSAO MAXIMA 415 V.CERTIFICADO DE CONFORMIDADE DO INMETRO.</t>
  </si>
  <si>
    <t>DISJUNTOR TIPO NEMA, MONOPOLAR 10 ATE 30A, TENSAO MAXIMA DE 240 V. CERTIFICADO DE CONFORMIDADE DO INMETRO.</t>
  </si>
  <si>
    <t>Disjuntor tripolar DIN 150 A  curva C. Certificado de conformidade do Inmetro</t>
  </si>
  <si>
    <t>Disjuntor tripolar DIN 70 A  curva C. Certificado de conformidade do Inmetro</t>
  </si>
  <si>
    <t>DISJUNTOR-MOTOR, TÉRMICO, FAIXA DE AJUSTE DE CORRENTE DE  10 A a 16 A. ACIONAMENTO ATRAVÉS DE BOTÕES, PROTEÇÃO DE SOBRECARGA, TIPO DE TERMINALA ATRAVÉS DE PARAFUSO E 3 POLOS.</t>
  </si>
  <si>
    <t>DISJUNTOR-MOTOR, TÉRMICO, FAIXA DE AJUSTE DE CORRENTE DE  6 A  a 10 A. ACIONAMENTO ATRAVÉS DE BOTÕES, PROTEÇÃO DE SOBRECARGA, TIPO DE TERMINALA ATRAVÉS DE PARAFUSO E 3 POLOS.</t>
  </si>
  <si>
    <t>DISJUNTOR-MOTOR, TÉRMICO, FAIXA DE AJUSTE DE CORRENTE DE 20 A 25 A. ACIONAMENTO ATRAVÉS DE BOTÕES, PROTEÇÃO DE SOBRECARGA, TIPO DE TERMINALA ATRAVÉS DE PARAFUSO E 3 POLOS.</t>
  </si>
  <si>
    <t xml:space="preserve">Eletroduto reto roscável PVC 3/4 pol </t>
  </si>
  <si>
    <t>EXTENSÃO ELÉTRICA 3 TOMADAS 3 METROS 10A 2P - 3 PINOS - NOVO PADRÃO</t>
  </si>
  <si>
    <t>FITA ISOLANTE  ELÉTRICA PROFISSIONAL COLORIDA PVC 19MM x 20, RESISTENCIA A TENSÃO 750V, ANTICHAMA, CERTIFICADA CONFORME NBR60454-3-1-5 CLASSE A, COR AMARELA.</t>
  </si>
  <si>
    <t>FITA ISOLANTE ELÉTRICA DE ALTA TENSÃO EM BORRACHA DE AUTOFUSÃO 23BR 19MM x 10M, RESISTENCIA A TENSÃO 69000V, ANTICHAMA, CLASSE DE TEMPERATURA 105ºC OU 140ºC EM REGIME DE EMERGENCIA, COR PRETA.</t>
  </si>
  <si>
    <t>FITA ISOLANTE ELÉTRICA PROFISSIONAL COLORIDA PVC 19MM x 20, RESISTENCIA A TENSÃO 750V, ANTICHAMA, CERTIFICADA CONFORME NBR60454-3-1-5 CLASSE A, COR VERDE</t>
  </si>
  <si>
    <t>FITA ISOLANTE ELÉTRICA PROFISSIONAL COLORIDA PVC 19MM x 20, RESISTENCIA A TENSÃO 750V, ANTICHAMA, CERTIFICADA CONFORME NBR60454-3-1-5 CLASSE A, COR VERMELHA</t>
  </si>
  <si>
    <t>FONTE RÉGUA ESTABILIZADOR EXTENSÃO - 16 SAÍDAS/TOMADAS 3000W PADRÃO: UNIVESAL E AMERICANO. MEDIDA: 32 CM, EXTENSÃO DO CABO : 120 CM</t>
  </si>
  <si>
    <t>FUSÍVEL DE VIDRO DIMENSÕES 5X20MM, CARGA DE 10A EM 250V. KIT COM 40PEÇAS</t>
  </si>
  <si>
    <t>Fusível de vidro, 0.5A, 5x20mm. Descrição: Fusível de vidro, corrente nominal 0.5A, tensão nominal 250V, dimensões 5x20mm.</t>
  </si>
  <si>
    <t>Fusível de vidro, 1A, 5x20mm. Descrição: Fusível de vidro, corrente nominal 1A, tensão nominal 250V, dimensões 5x20mm.</t>
  </si>
  <si>
    <t>HASTE DE ATERRAMENTO EM ACO COM 2,40 M DE COMPRIMENTO E DN = 5/8", REVESTIDA COM BAIXA CAMADA DE COBRE, SEM CONECTOR.</t>
  </si>
  <si>
    <t>INTERRUPTOR SIMPLES, 10 A, COMPLETO COM PLACA+SUPORTE+MÓDULO, PARA CAIXA 4X2 DO TIPO CONDULETE.</t>
  </si>
  <si>
    <t>Kit de capacitores cerâmicos, tensão de operação nominal 50V, tipo de montagem PTH, contendo 300 capacitores divididos em 30 valores diferentes. Os capacitores devem ser entregues em 10 unidades de cada um dos seguintes valores em Farads: 2pF, 3pF, 5pF, 10pF, 15pF, 22pF, 30pF, 33pF, 47pF, 68pF, 75pF, 82pF, 100pF, 150pF, 220pF, 330pF, 470pF, 680pF, 1nF, 1.5nF, 2.2nF, 3.3nF, 4.7nF, 6.8nF, 10nF, 15nF, 22nF, 47nF, 68nF e 100nF.</t>
  </si>
  <si>
    <t>Kit de capacitores eletrolíticos, tensão de operação nominal 25V a 50V, tipo de montagem PTH, contendo 370 capacitores. Especificação dos capacitores (Quantidade de peças x Capacitância em microfarads x Tensão de operação): 30 unidades x 1uF x  50V, 30 unidades x 2.2uF x  50V, 30 unidades x 3.3uF x  50V, 30 unidades x 4.7uF x  50V, 30 unidades x 10uF x  50V, 30 unidades x 22uF x  50V, 30 unidades x 33uF x  50V, 30 unidades x 47uF x  50V, 30 unidades x 100uF x  25V, 30 unidades x 220uF x  25V, 20 unidades x 330uF x  25V, 20 unidades x 470uF x  25V, 10 unidades x 680uF x  25V, 10 unidades x 1000uF x  25V, 5 unidades x 2200uF x  25V e 5 unidades x 4700uF x  25V.</t>
  </si>
  <si>
    <t>Kit de LEDs de 3mm e 5mm - Kit contendo 300 unidades de LEDs divididas da seguinte forma: 35 LEDs de 3mm branco, 35 LEDs de 3mm amarelo, 35 LEDs de 3mm vermelho, 35 LEDs de 3mm azul, 35 LEDs de 3mm verde, 25 LEDs de 5mm branco, 25 LEDs de 5mm amarelo, 25 LEDs de 5mm vermelho, 25 LEDs de 5mm azul, 25 LEDs de 5mm verde. Corrente nominal 20mA. Com caixa separadora em material plástico para acondicionar os LEDs.</t>
  </si>
  <si>
    <t>Kit de resistores 1/4W, tolerância 1%, tipo de montagem PTH, contendo 2600 resistores divididos 130 valores diferentes. Os resistores devem ser entregues em 20 unidades de cada um dos seguintes valores em Ohm: 1R, 1.2R, 1.5R, 1.8R, 2R, 2.2R, 2.4R, 2.7R, 3R, 3.3R, 3.6R, 3.9R, 4.3R, 4.7R, 5.1R, 5.6R, 6.2R, 6.8R, 7.5R, 8.2R, 9.1R, 10R, 12R, 15R, 18R, 20R, 22R, 24R, 27R, 30R, 33R, 36R, 39R, 43R, 47R, 51R, 56R, 62R, 68R, 75R, 82R, 91R, 100R, 120R, 150R, 180R, 200R, 220R, 240R, 270R, 300R, 330R, 360R, 390R, 430R, 470R, 510R, 560R, 620R, 680R, 750R, 820R, 910R, 1K, 1.2K, 1.5K, 1.8K, 2K, 2.2K, 2.4K, 2.7K, 3K, 3.3K, 3.6K, 3.9K, 4.3K, 4.7K, 5.1K, 5.6K, 6.2K, 6.8K, 7.5K, 8.2K, 9.1K, 10K, 12K, 15K, 18K, 20K, 22K, 24K, 27K, 30K, 33K, 36K, 39K, 43K, 47K, 51K, 56K, 62K, 68K, 75K, 82K, 91K, 100K, 120K, 150K, 180K, 200K, 220K, 240K, 270K, 300K, 330K, 360K, 390K, 430K, 470K, 510K, 560K, 620K, 680K, 750K, 820K, 910K, 1M, 1.5M, 2M e 3M.</t>
  </si>
  <si>
    <t>Lâmpada 750w 220v - para refletores elipsoidais. Tecnologia: Halógena; Potência: 750W; Tensão: 220v; Tempo de vida nominal: 300h; Temperatura de Cor: 3200 ºK. Modelo de referência: HPL 750W 54603-1 Osram</t>
  </si>
  <si>
    <t>LAMPADA LED 12W E27 LUZ BRANCA FRIA 6500K. FLUXO LUMINOSO : 1200LM EFICIÊNCIA LUMINOSA: 100LM/W VIDA ÚTIL: 25.000H</t>
  </si>
  <si>
    <t>Lâmpada LED de Bulbo. Potência 60 W. Voltagem Bivolt.</t>
  </si>
  <si>
    <t>LAMPADA LED TUBULAR BIVOLT 18/20 W, BASE G13. TEMPERATURA DE COR 6500K, IRC MIN. 80%, FLUXO LUMINOSO 1200lm. VIDA UTIL 25.000H. CERTIFICAÇÃO INMETRO E SELO PROCEL A</t>
  </si>
  <si>
    <t xml:space="preserve">LENÇOL DE BORRACHA NATURAL 1/8" (3,2MM); PRETA, LARGURA: 1M; DUREZA: 70 SHORE A; ROLO DE 20 M, TEMPERATURA DE TRABALHO 80ºC. </t>
  </si>
  <si>
    <t>LUMINÁRIA DE SOBREPOR COM FILME REFLETIVO, TIPO ALETADA, PARA DUAS LÂMPADAS TUBULARES LED T8, PARA LÂMPADAS LED DE 120 CM.</t>
  </si>
  <si>
    <t xml:space="preserve">Luva de emenda para condulete PVC cinza 3/4 pol </t>
  </si>
  <si>
    <t xml:space="preserve">LUVA DE EMENDA PARA CONDULETE PVC ROSCÁVEL, PARA ELETRODUTO DE 32MM </t>
  </si>
  <si>
    <t>Mini voltímetro digital 2 fios, range de tensão medida 3V a 30V, display de 3 dígitos, comprimento mínimo dos cabos 10cm.</t>
  </si>
  <si>
    <t>PASTA PARA ISOLAMENTO TÉRMICO EM SERINGA DE 5G. FORMULA DE ALTA DENSIDADE DE PRATA MICRONIZADA E PARTÍCULAS CER MICAS TERMICAMENTE CONDUTORAS. CONDUTIVIDADE TÉRMICA: 1,2 W/MK</t>
  </si>
  <si>
    <t>PINO BANANA DE SEGURANÇA DIAMETRO 4MM C/ DERIV. AXIAL E ISOLAÇÃO RETRÁTIL. - PRETO + VERMELHO</t>
  </si>
  <si>
    <t>PLUGUE MACHO 2P+T 20A: Material termoplástico; Saída dos cabos 180°; Pinos e contatos em latão; 20A em tensões de até 250V~; Certificado pelo INMETRO; Deve atender ao padrão brasileiro de plugues e tomadas (NBR 14136).</t>
  </si>
  <si>
    <t>Ponta de prova de corrente para osciloscópio. Especificações mínimas: medição de corrente elétrica AC e DC por efeito Hall, conector tipo BNC, ponta de medição garra tipo pinça com abertura para envolver o condutor, faixa de medição efetiva de corrente elétrica: 20mA a 65A, faixa de frequência de trabalho 20kHz. Modelo de referência: Hantek CC-65</t>
  </si>
  <si>
    <t>Régua com 12 tomadas NBR14136 (2 pinos Redondos + 1 Pino de Terra) para rack padrão 19 e com 2,5m de cabo. 20A</t>
  </si>
  <si>
    <t>SOLDA PARA ELETRÔNICA, COMPOSIÇÃO: SOLDA 60% ESTANHO E 40% CHUMBO, FLUXO RA (T2), ESPESSURA: 1,00 MM, BOBINA COM 250 GRAMAS.</t>
  </si>
  <si>
    <t>Spot para Iluminação - Lâmpada Par 20 e Trilho Eletrificado. Para 01 lâmpada. Soquete: E-27. Cor: Preto. Bivolt.</t>
  </si>
  <si>
    <t>Spot para Iluminação - Lâmpada Par 30 e Trilho Eletrificado. Para 01 lâmpada. Soquete: E-27. Cor: Preto. Bivolt.</t>
  </si>
  <si>
    <t>TAMPA CEGA EM PVC PARA CONDULETE 4 X 2,  BITOLA 1"</t>
  </si>
  <si>
    <t>TAMPA PARA CONDULETE, EM PVC, COM 1 OU 2 OU 3 POSTOS PARA INTERRUPTOR.</t>
  </si>
  <si>
    <t>TAMPA PARA CONDULETE, EM PVC, COM TOMADA HEXAGONAL.</t>
  </si>
  <si>
    <t>TERMINAL GARRA/JACARÉ GARRA JACARÉ COM ISOLAÇÃO TAMANHO TOTAL DA GARRA: 44MM ABERTURA DA GARRA: 14MM. FORNECIDO O PAR PRETO E VERMELHO</t>
  </si>
  <si>
    <t>TERMINAL PINO BANANA CARACTERÍSTICAS: Ø 4 MM - COM MOLA - DERIVAÇAO LATERAL DE Ø 4 MM CORPO: PVC - PINO: LATÃO NIQUELADO - MOLA: BRONZE FOSFOROZO ESPECIFICAÇÕES TÉCNICAS: RESISTÊNCIA DE ISOLAMENTO:&amp;GT; 300.000 M OHM A 500 VCC 25 ºC 70 % U.R. RESISTÊNCIA DE CONTATO INICIAL MÁX.: 1M OHM RIGIDEZ DIELÉTRICA TÍPICA: 2000 VRMS CORRENTE NOMINAL: 15 A</t>
  </si>
  <si>
    <t>TERMINAL SAPATA APERTO PRESSÃO PARA CABOS 95MM² COBRE, UTILIZADO PARA CONECTAR-SE EM BARRAMENTO TRIFÁSICO DE COBRE.</t>
  </si>
  <si>
    <t>TOMADA 2P+T 10A, 250V  (APENAS MODULO).CERTIFICADO DE CONFORMIDADE DO INMETRO.</t>
  </si>
  <si>
    <t xml:space="preserve">TOMADA 2P+T 10A, 250V, CONJUNTO MONTADO PARA EMBUTIR 4" X 2" (PLACA + SUPORTE + MODULO).CERTIFICADO DE CONFORMIDADE DO INMETRO. </t>
  </si>
  <si>
    <t xml:space="preserve">TOMADA 2P+T 10A, 250V, CONJUNTO MONTADO PARA SOBREPOR 4" X 2" (CAIXA + MODULO).CERTIFICADO DE CONFORMIDADE DO INMETRO. </t>
  </si>
  <si>
    <t>TOMADA 2P+T 20A, 250V  (APENAS MODULO).CERTIFICADO DE CONFORMIDADE DO INMETRO.</t>
  </si>
  <si>
    <t>TOMADA DUPLA 2P + T 10A 250V, SISTEMA "X", DE SOBREPOR, EM PLASTICO ISOLANTE NA COR BRANCA, CERTIFICADO PELO INMETRO.</t>
  </si>
  <si>
    <t>Tomada dupla completa 2P+T 10 A para caixa condulete 4x2</t>
  </si>
  <si>
    <t>Tomada dupla completa 2P+T 20 A para caixa 4x4 de embutir</t>
  </si>
  <si>
    <t>Tomada simples completa 2P+T 20 A para caixa condulete 4x2</t>
  </si>
  <si>
    <t>TRANSFORMADOR 12+12 CORRENTE DE SAÍDA 2A - TENSÃO DE ENTRADA 110/220VAC - TENSÃO DE SAIDA 12VAC</t>
  </si>
  <si>
    <t>Transformador 12V+12V 500mA. Descrição: Transformador com tap central, tensão do enrolamento primário 127V e 220V, tensão do enrolamento secundário 12V+12V, corrente nominal 500mA.</t>
  </si>
  <si>
    <t>TRANSFORMADOR 2000VA BIVOLT 110/220 E 220/110 PRODUTO BIVOLT: CONVERTE A TENSÃO DE 110V (127V) PARA 220V OU DE 220 V PARA 110V (127 V). TOMADA BIPOLAR DE 10 AMPERES MAIS INFORMAÇÕES PROTEÇÃO CONTRA SOBRECARGA, PROTEÇÃO CONTRA EXCESSO DE TEMPERATURA, ALÇA PARA TRANSPORTE DIMENSÕES PRODUTO - CM (AXLXP) 8X10X17 POTÊNCIA (W) 2000VA FREQUÊNCIA (HZ) 50~60 COR PRETO INDICAÇÃO: QUALQUER EQUIPAMENTO ELETRO-ELETRÔNICO DE ATÉ 2000VA DE POTÊNCIA. COMPRIMENTO DO CABO 1 METRO</t>
  </si>
  <si>
    <t>TRANSFORMADOR 5000VA BIVOLT 110/220 E 220/110 REF. 5000VA</t>
  </si>
  <si>
    <t xml:space="preserve">TRANSFORMADOR MONOFÁSICO: DE 1 KVA, ESPECIAL PARA APLICAÇÃO DIDÁTICA; SEM CAIXA PARA RESFRIAMENTO NATURAL NO AMBIENTE, NÚCLEO DE AÇO SILÍCIO LAMINADO. COM 8 BOBINAS SENDO 4 EM CADA PERNA DO NÚCLEO POSSIBILITANDO-SE ASSIM OBTER LIGAÇÕES PARA ALTA OU BAIXA REAT NCIA DE DISPERSÃO. TODAS AS PONTAS DE BOBINAS SÃO ACESSÍVEIS E COM TERMINAIS PRÓPRIOS PARA FACILITAR AS LIGAÇÕES. COM DADOS TÉCNICOS CONFORME ABAIXO: 110/220/440 V - 9,1/4, 55/2,3 A - 60 HZ. TENSÃO NOMINAL DE CADA ENROLAMENTO: 110 V LIGAÇÃO DE ALTA DISPERSÃO: ENSAIO DE CURTO-CIRCUITO (PRIMÁRIO NUMA “PERNA” DO NÚCLEO E SECUNDÁRIO NA OUTRA.) RESISTÊNCIA DE CADA BOBINA: 1,9 OHMS (EM C.A. MEDIDA POR WATTOMETRO). REAT NCIA DE CADA BOBINA: 8,4 OHMS. LIGAÇÃO DE BAIXA DISPERSÃO: ENSAIO DE CURTO-CIRCUITO ( PRIMÁRIO E SECUNDÁRIO EM DISCOS ALTERNADOS). RESISTÊNCIA DE CADA BOBINA: 0,92 OHMS (EM C.A. MEDIDA POR WATTOMETRO). REAT NCIA DE CADA BOBINA: 0,76 OHMS. RESISTÊNCIA DE CADA BOBINA EM CORRENTE CONTÍNUA: 0,9 OHMS. PERDA DE FERRO: 40 W - PERDA NO COBRE: 80 W. </t>
  </si>
  <si>
    <t>unidade</t>
  </si>
  <si>
    <t>pacote</t>
  </si>
  <si>
    <t>metro</t>
  </si>
  <si>
    <t>rolo 100 metros</t>
  </si>
  <si>
    <t>rolo</t>
  </si>
  <si>
    <t>Rolo de 100 metros</t>
  </si>
  <si>
    <t>kit 40 unidades</t>
  </si>
  <si>
    <t>Caixa</t>
  </si>
  <si>
    <t>kit</t>
  </si>
  <si>
    <t>caixa 100 unid</t>
  </si>
  <si>
    <t>Kit 300 unidades</t>
  </si>
  <si>
    <t>Kit 370 unidades</t>
  </si>
  <si>
    <t>Kit com 300 unidades</t>
  </si>
  <si>
    <t>Kit 2600 unidades</t>
  </si>
  <si>
    <t>par</t>
  </si>
  <si>
    <t>bobina</t>
  </si>
  <si>
    <t>kit 10 pares</t>
  </si>
  <si>
    <t>NÃO</t>
  </si>
  <si>
    <t>Não definido</t>
  </si>
  <si>
    <t>SIM</t>
  </si>
  <si>
    <t>VALOR TOTAL</t>
  </si>
</sst>
</file>

<file path=xl/styles.xml><?xml version="1.0" encoding="utf-8"?>
<styleSheet xmlns="http://schemas.openxmlformats.org/spreadsheetml/2006/main">
  <numFmts count="1">
    <numFmt numFmtId="44" formatCode="_-&quot;R$&quot;\ * #,##0.00_-;\-&quot;R$&quot;\ * #,##0.00_-;_-&quot;R$&quot;\ * &quot;-&quot;??_-;_-@_-"/>
  </numFmts>
  <fonts count="8">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s>
  <fills count="3">
    <fill>
      <patternFill patternType="none"/>
    </fill>
    <fill>
      <patternFill patternType="gray125"/>
    </fill>
    <fill>
      <patternFill patternType="solid">
        <fgColor rgb="FF8DB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22">
    <xf numFmtId="0" fontId="0" fillId="0" borderId="0" xfId="0"/>
    <xf numFmtId="0" fontId="1" fillId="0" borderId="0" xfId="0" applyFont="1" applyBorder="1"/>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4" fontId="4" fillId="0" borderId="1" xfId="1" applyFont="1" applyBorder="1" applyAlignment="1">
      <alignment vertical="center" wrapText="1"/>
    </xf>
    <xf numFmtId="0" fontId="1" fillId="0" borderId="0"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44" fontId="6" fillId="2" borderId="1" xfId="1" applyFont="1" applyFill="1" applyBorder="1" applyAlignment="1">
      <alignment horizontal="center" vertical="center" wrapText="1"/>
    </xf>
    <xf numFmtId="10" fontId="1"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4" fontId="4" fillId="0" borderId="1" xfId="1" applyFont="1" applyFill="1" applyBorder="1" applyAlignment="1">
      <alignment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xf numFmtId="0" fontId="2" fillId="0" borderId="0" xfId="0" applyFont="1" applyBorder="1" applyAlignment="1">
      <alignment horizont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08"/>
  <sheetViews>
    <sheetView tabSelected="1" topLeftCell="A81" zoomScaleNormal="100" zoomScaleSheetLayoutView="80" workbookViewId="0">
      <selection activeCell="J85" sqref="J85"/>
    </sheetView>
  </sheetViews>
  <sheetFormatPr defaultColWidth="9.140625" defaultRowHeight="12.75"/>
  <cols>
    <col min="1" max="1" width="4.28515625" style="2" customWidth="1"/>
    <col min="2" max="2" width="35.7109375" style="2" customWidth="1"/>
    <col min="3" max="3" width="9.7109375" style="2" customWidth="1"/>
    <col min="4" max="4" width="8.28515625" style="3" bestFit="1" customWidth="1"/>
    <col min="5" max="5" width="10" style="4" bestFit="1" customWidth="1"/>
    <col min="6" max="6" width="10.42578125" style="4" bestFit="1" customWidth="1"/>
    <col min="7" max="7" width="15" style="4" bestFit="1" customWidth="1"/>
    <col min="8" max="8" width="10.5703125" style="4" bestFit="1" customWidth="1"/>
    <col min="9" max="9" width="11.5703125" style="4" bestFit="1" customWidth="1"/>
    <col min="10" max="10" width="8.7109375" style="10" bestFit="1" customWidth="1"/>
    <col min="11" max="11" width="15" style="4" bestFit="1" customWidth="1"/>
    <col min="12" max="12" width="9.140625" style="1"/>
    <col min="13" max="13" width="11.42578125" style="1" bestFit="1" customWidth="1"/>
    <col min="14" max="16384" width="9.140625" style="1"/>
  </cols>
  <sheetData>
    <row r="1" spans="1:11">
      <c r="A1" s="21" t="s">
        <v>0</v>
      </c>
      <c r="B1" s="21"/>
      <c r="C1" s="21"/>
      <c r="D1" s="21"/>
      <c r="E1" s="21"/>
      <c r="F1" s="21"/>
      <c r="G1" s="21"/>
      <c r="H1" s="21"/>
      <c r="I1" s="21"/>
      <c r="J1" s="21"/>
      <c r="K1" s="21"/>
    </row>
    <row r="2" spans="1:11">
      <c r="A2" s="21" t="s">
        <v>3</v>
      </c>
      <c r="B2" s="21"/>
      <c r="C2" s="21"/>
      <c r="D2" s="21"/>
      <c r="E2" s="21"/>
      <c r="F2" s="21"/>
      <c r="G2" s="21"/>
      <c r="H2" s="21"/>
      <c r="I2" s="21"/>
      <c r="J2" s="21"/>
      <c r="K2" s="21"/>
    </row>
    <row r="3" spans="1:11">
      <c r="A3" s="21" t="s">
        <v>4</v>
      </c>
      <c r="B3" s="21"/>
      <c r="C3" s="21"/>
      <c r="D3" s="21"/>
      <c r="E3" s="21"/>
      <c r="F3" s="21"/>
      <c r="G3" s="21"/>
      <c r="H3" s="21"/>
      <c r="I3" s="21"/>
      <c r="J3" s="21"/>
      <c r="K3" s="21"/>
    </row>
    <row r="5" spans="1:11" ht="82.9" customHeight="1">
      <c r="A5" s="7" t="s">
        <v>1</v>
      </c>
      <c r="B5" s="8" t="s">
        <v>5</v>
      </c>
      <c r="C5" s="8" t="s">
        <v>13</v>
      </c>
      <c r="D5" s="8" t="s">
        <v>2</v>
      </c>
      <c r="E5" s="8" t="s">
        <v>14</v>
      </c>
      <c r="F5" s="8" t="s">
        <v>7</v>
      </c>
      <c r="G5" s="8" t="s">
        <v>6</v>
      </c>
      <c r="H5" s="8" t="s">
        <v>8</v>
      </c>
      <c r="I5" s="8" t="s">
        <v>9</v>
      </c>
      <c r="J5" s="8" t="s">
        <v>10</v>
      </c>
      <c r="K5" s="8" t="s">
        <v>11</v>
      </c>
    </row>
    <row r="6" spans="1:11" ht="67.5">
      <c r="A6" s="6">
        <v>1</v>
      </c>
      <c r="B6" s="5" t="s">
        <v>15</v>
      </c>
      <c r="C6" s="5">
        <v>317671</v>
      </c>
      <c r="D6" s="5" t="s">
        <v>117</v>
      </c>
      <c r="E6" s="5">
        <v>15</v>
      </c>
      <c r="F6" s="9">
        <v>27</v>
      </c>
      <c r="G6" s="9">
        <f>F6*E6</f>
        <v>405</v>
      </c>
      <c r="H6" s="9" t="s">
        <v>136</v>
      </c>
      <c r="I6" s="9" t="s">
        <v>134</v>
      </c>
      <c r="J6" s="11" t="s">
        <v>12</v>
      </c>
      <c r="K6" s="12">
        <f>IF(F6&lt;0.01,"",IF(AND(F6&gt;=0.01,F6&lt;=5),0.01,IF(F6&lt;=10,0.02,IF(F6&lt;=20,0.03,IF(F6&lt;=50,0.05,IF(F6&lt;=100,0.1,IF(F6&lt;=200,0.12,IF(F6&lt;=500,0.2,IF(F6&lt;=1000,0.4,IF(F6&lt;=2000,0.5,IF(F6&lt;=5000,0.8,IF(F6&lt;=10000,F6*0.005,"Avaliação Específica"))))))))))))</f>
        <v>0.05</v>
      </c>
    </row>
    <row r="7" spans="1:11" ht="33.75">
      <c r="A7" s="6">
        <v>2</v>
      </c>
      <c r="B7" s="5" t="s">
        <v>16</v>
      </c>
      <c r="C7" s="5">
        <v>423355</v>
      </c>
      <c r="D7" s="5" t="s">
        <v>118</v>
      </c>
      <c r="E7" s="5">
        <v>2</v>
      </c>
      <c r="F7" s="9">
        <v>136.66999999999999</v>
      </c>
      <c r="G7" s="9">
        <f t="shared" ref="G7:G62" si="0">F7*E7</f>
        <v>273.33999999999997</v>
      </c>
      <c r="H7" s="9" t="s">
        <v>136</v>
      </c>
      <c r="I7" s="9" t="s">
        <v>134</v>
      </c>
      <c r="J7" s="11" t="s">
        <v>12</v>
      </c>
      <c r="K7" s="12">
        <f t="shared" ref="K7:K62" si="1">IF(F7&lt;0.01,"",IF(AND(F7&gt;=0.01,F7&lt;=5),0.01,IF(F7&lt;=10,0.02,IF(F7&lt;=20,0.03,IF(F7&lt;=50,0.05,IF(F7&lt;=100,0.1,IF(F7&lt;=200,0.12,IF(F7&lt;=500,0.2,IF(F7&lt;=1000,0.4,IF(F7&lt;=2000,0.5,IF(F7&lt;=5000,0.8,IF(F7&lt;=10000,F7*0.005,"Avaliação Específica"))))))))))))</f>
        <v>0.12</v>
      </c>
    </row>
    <row r="8" spans="1:11" ht="22.5">
      <c r="A8" s="6">
        <v>3</v>
      </c>
      <c r="B8" s="5" t="s">
        <v>17</v>
      </c>
      <c r="C8" s="5">
        <v>465459</v>
      </c>
      <c r="D8" s="5" t="s">
        <v>117</v>
      </c>
      <c r="E8" s="5">
        <v>844</v>
      </c>
      <c r="F8" s="9">
        <v>2.09</v>
      </c>
      <c r="G8" s="9">
        <f t="shared" si="0"/>
        <v>1763.9599999999998</v>
      </c>
      <c r="H8" s="9" t="s">
        <v>136</v>
      </c>
      <c r="I8" s="9" t="s">
        <v>134</v>
      </c>
      <c r="J8" s="11" t="s">
        <v>12</v>
      </c>
      <c r="K8" s="12">
        <f t="shared" si="1"/>
        <v>0.01</v>
      </c>
    </row>
    <row r="9" spans="1:11" ht="33.75">
      <c r="A9" s="6">
        <v>4</v>
      </c>
      <c r="B9" s="5" t="s">
        <v>18</v>
      </c>
      <c r="C9" s="5">
        <v>393258</v>
      </c>
      <c r="D9" s="5" t="s">
        <v>117</v>
      </c>
      <c r="E9" s="5">
        <v>165</v>
      </c>
      <c r="F9" s="9">
        <v>7.25</v>
      </c>
      <c r="G9" s="9">
        <f t="shared" si="0"/>
        <v>1196.25</v>
      </c>
      <c r="H9" s="9" t="s">
        <v>136</v>
      </c>
      <c r="I9" s="9" t="s">
        <v>134</v>
      </c>
      <c r="J9" s="11" t="s">
        <v>12</v>
      </c>
      <c r="K9" s="12">
        <f t="shared" si="1"/>
        <v>0.02</v>
      </c>
    </row>
    <row r="10" spans="1:11" ht="45">
      <c r="A10" s="6">
        <v>5</v>
      </c>
      <c r="B10" s="5" t="s">
        <v>19</v>
      </c>
      <c r="C10" s="5">
        <v>72710</v>
      </c>
      <c r="D10" s="5" t="s">
        <v>117</v>
      </c>
      <c r="E10" s="5">
        <v>3</v>
      </c>
      <c r="F10" s="9">
        <v>119.95</v>
      </c>
      <c r="G10" s="9">
        <f t="shared" si="0"/>
        <v>359.85</v>
      </c>
      <c r="H10" s="9" t="s">
        <v>136</v>
      </c>
      <c r="I10" s="9" t="s">
        <v>134</v>
      </c>
      <c r="J10" s="11" t="s">
        <v>12</v>
      </c>
      <c r="K10" s="12">
        <f t="shared" si="1"/>
        <v>0.12</v>
      </c>
    </row>
    <row r="11" spans="1:11" ht="33.75">
      <c r="A11" s="6">
        <v>6</v>
      </c>
      <c r="B11" s="5" t="s">
        <v>20</v>
      </c>
      <c r="C11" s="5">
        <v>328775</v>
      </c>
      <c r="D11" s="5" t="s">
        <v>117</v>
      </c>
      <c r="E11" s="5">
        <v>375</v>
      </c>
      <c r="F11" s="9">
        <v>10.44</v>
      </c>
      <c r="G11" s="9">
        <f t="shared" si="0"/>
        <v>3915</v>
      </c>
      <c r="H11" s="9" t="s">
        <v>136</v>
      </c>
      <c r="I11" s="9" t="s">
        <v>134</v>
      </c>
      <c r="J11" s="11" t="s">
        <v>12</v>
      </c>
      <c r="K11" s="12">
        <f t="shared" si="1"/>
        <v>0.03</v>
      </c>
    </row>
    <row r="12" spans="1:11" ht="33.75">
      <c r="A12" s="6">
        <v>7</v>
      </c>
      <c r="B12" s="5" t="s">
        <v>21</v>
      </c>
      <c r="C12" s="5">
        <v>10081</v>
      </c>
      <c r="D12" s="5" t="s">
        <v>117</v>
      </c>
      <c r="E12" s="5">
        <v>14</v>
      </c>
      <c r="F12" s="9">
        <v>118.33</v>
      </c>
      <c r="G12" s="9">
        <f t="shared" si="0"/>
        <v>1656.62</v>
      </c>
      <c r="H12" s="9" t="s">
        <v>136</v>
      </c>
      <c r="I12" s="9" t="s">
        <v>134</v>
      </c>
      <c r="J12" s="11" t="s">
        <v>12</v>
      </c>
      <c r="K12" s="12">
        <f t="shared" si="1"/>
        <v>0.12</v>
      </c>
    </row>
    <row r="13" spans="1:11" ht="45">
      <c r="A13" s="6">
        <v>8</v>
      </c>
      <c r="B13" s="5" t="s">
        <v>22</v>
      </c>
      <c r="C13" s="5">
        <v>41920</v>
      </c>
      <c r="D13" s="5" t="s">
        <v>119</v>
      </c>
      <c r="E13" s="5">
        <v>2877</v>
      </c>
      <c r="F13" s="9">
        <v>13.09</v>
      </c>
      <c r="G13" s="9">
        <f t="shared" si="0"/>
        <v>37659.93</v>
      </c>
      <c r="H13" s="9" t="s">
        <v>136</v>
      </c>
      <c r="I13" s="9" t="s">
        <v>134</v>
      </c>
      <c r="J13" s="11" t="s">
        <v>12</v>
      </c>
      <c r="K13" s="12">
        <f t="shared" si="1"/>
        <v>0.03</v>
      </c>
    </row>
    <row r="14" spans="1:11" ht="45">
      <c r="A14" s="6">
        <v>9</v>
      </c>
      <c r="B14" s="5" t="s">
        <v>23</v>
      </c>
      <c r="C14" s="5">
        <v>41920</v>
      </c>
      <c r="D14" s="5" t="s">
        <v>119</v>
      </c>
      <c r="E14" s="5">
        <v>625</v>
      </c>
      <c r="F14" s="9">
        <v>18.16</v>
      </c>
      <c r="G14" s="9">
        <f t="shared" si="0"/>
        <v>11350</v>
      </c>
      <c r="H14" s="9" t="s">
        <v>136</v>
      </c>
      <c r="I14" s="9" t="s">
        <v>134</v>
      </c>
      <c r="J14" s="11" t="s">
        <v>12</v>
      </c>
      <c r="K14" s="12">
        <f t="shared" si="1"/>
        <v>0.03</v>
      </c>
    </row>
    <row r="15" spans="1:11" ht="22.5">
      <c r="A15" s="6">
        <v>10</v>
      </c>
      <c r="B15" s="5" t="s">
        <v>24</v>
      </c>
      <c r="C15" s="5">
        <v>22098</v>
      </c>
      <c r="D15" s="5" t="s">
        <v>117</v>
      </c>
      <c r="E15" s="5">
        <v>115</v>
      </c>
      <c r="F15" s="9">
        <v>66.760000000000005</v>
      </c>
      <c r="G15" s="9">
        <f t="shared" si="0"/>
        <v>7677.4000000000005</v>
      </c>
      <c r="H15" s="9" t="s">
        <v>136</v>
      </c>
      <c r="I15" s="9" t="s">
        <v>134</v>
      </c>
      <c r="J15" s="11" t="s">
        <v>12</v>
      </c>
      <c r="K15" s="12">
        <f t="shared" si="1"/>
        <v>0.1</v>
      </c>
    </row>
    <row r="16" spans="1:11" ht="78.75">
      <c r="A16" s="6">
        <v>11</v>
      </c>
      <c r="B16" s="5" t="s">
        <v>25</v>
      </c>
      <c r="C16" s="5">
        <v>41920</v>
      </c>
      <c r="D16" s="5" t="s">
        <v>119</v>
      </c>
      <c r="E16" s="5">
        <v>375</v>
      </c>
      <c r="F16" s="9">
        <v>94.79</v>
      </c>
      <c r="G16" s="9">
        <f t="shared" si="0"/>
        <v>35546.25</v>
      </c>
      <c r="H16" s="9" t="s">
        <v>136</v>
      </c>
      <c r="I16" s="9" t="s">
        <v>134</v>
      </c>
      <c r="J16" s="11" t="s">
        <v>12</v>
      </c>
      <c r="K16" s="12">
        <f t="shared" si="1"/>
        <v>0.1</v>
      </c>
    </row>
    <row r="17" spans="1:11" ht="45">
      <c r="A17" s="6">
        <v>12</v>
      </c>
      <c r="B17" s="5" t="s">
        <v>26</v>
      </c>
      <c r="C17" s="5">
        <v>41920</v>
      </c>
      <c r="D17" s="5" t="s">
        <v>119</v>
      </c>
      <c r="E17" s="5">
        <v>250</v>
      </c>
      <c r="F17" s="9">
        <v>117.41</v>
      </c>
      <c r="G17" s="9">
        <f t="shared" si="0"/>
        <v>29352.5</v>
      </c>
      <c r="H17" s="9" t="s">
        <v>136</v>
      </c>
      <c r="I17" s="9" t="s">
        <v>134</v>
      </c>
      <c r="J17" s="11" t="s">
        <v>12</v>
      </c>
      <c r="K17" s="12">
        <f t="shared" si="1"/>
        <v>0.12</v>
      </c>
    </row>
    <row r="18" spans="1:11" ht="56.25">
      <c r="A18" s="6">
        <v>13</v>
      </c>
      <c r="B18" s="5" t="s">
        <v>27</v>
      </c>
      <c r="C18" s="5">
        <v>18821</v>
      </c>
      <c r="D18" s="5" t="s">
        <v>120</v>
      </c>
      <c r="E18" s="5">
        <v>25</v>
      </c>
      <c r="F18" s="9">
        <v>483.03</v>
      </c>
      <c r="G18" s="9">
        <f t="shared" si="0"/>
        <v>12075.75</v>
      </c>
      <c r="H18" s="9" t="s">
        <v>136</v>
      </c>
      <c r="I18" s="9" t="s">
        <v>134</v>
      </c>
      <c r="J18" s="11" t="s">
        <v>12</v>
      </c>
      <c r="K18" s="12">
        <f t="shared" si="1"/>
        <v>0.2</v>
      </c>
    </row>
    <row r="19" spans="1:11" ht="33.75">
      <c r="A19" s="6">
        <v>14</v>
      </c>
      <c r="B19" s="5" t="s">
        <v>28</v>
      </c>
      <c r="C19" s="5">
        <v>41920</v>
      </c>
      <c r="D19" s="5" t="s">
        <v>121</v>
      </c>
      <c r="E19" s="5">
        <v>129</v>
      </c>
      <c r="F19" s="9">
        <v>442.96</v>
      </c>
      <c r="G19" s="9">
        <f t="shared" si="0"/>
        <v>57141.84</v>
      </c>
      <c r="H19" s="9" t="s">
        <v>136</v>
      </c>
      <c r="I19" s="9" t="s">
        <v>134</v>
      </c>
      <c r="J19" s="11" t="s">
        <v>12</v>
      </c>
      <c r="K19" s="12">
        <f t="shared" si="1"/>
        <v>0.2</v>
      </c>
    </row>
    <row r="20" spans="1:11" ht="33.75">
      <c r="A20" s="6">
        <v>15</v>
      </c>
      <c r="B20" s="5" t="s">
        <v>29</v>
      </c>
      <c r="C20" s="5">
        <v>41920</v>
      </c>
      <c r="D20" s="5" t="s">
        <v>121</v>
      </c>
      <c r="E20" s="5">
        <v>140</v>
      </c>
      <c r="F20" s="9">
        <v>400.38</v>
      </c>
      <c r="G20" s="9">
        <f t="shared" si="0"/>
        <v>56053.2</v>
      </c>
      <c r="H20" s="9" t="s">
        <v>136</v>
      </c>
      <c r="I20" s="9" t="s">
        <v>134</v>
      </c>
      <c r="J20" s="11" t="s">
        <v>12</v>
      </c>
      <c r="K20" s="12">
        <f t="shared" si="1"/>
        <v>0.2</v>
      </c>
    </row>
    <row r="21" spans="1:11" ht="33.75">
      <c r="A21" s="6">
        <v>16</v>
      </c>
      <c r="B21" s="5" t="s">
        <v>30</v>
      </c>
      <c r="C21" s="5">
        <v>41920</v>
      </c>
      <c r="D21" s="5" t="s">
        <v>119</v>
      </c>
      <c r="E21" s="5">
        <v>1250</v>
      </c>
      <c r="F21" s="9">
        <v>9.06</v>
      </c>
      <c r="G21" s="9">
        <f t="shared" si="0"/>
        <v>11325</v>
      </c>
      <c r="H21" s="9" t="s">
        <v>136</v>
      </c>
      <c r="I21" s="9" t="s">
        <v>134</v>
      </c>
      <c r="J21" s="11" t="s">
        <v>12</v>
      </c>
      <c r="K21" s="12">
        <f t="shared" si="1"/>
        <v>0.02</v>
      </c>
    </row>
    <row r="22" spans="1:11" ht="33.75">
      <c r="A22" s="6">
        <v>17</v>
      </c>
      <c r="B22" s="5" t="s">
        <v>31</v>
      </c>
      <c r="C22" s="5">
        <v>41920</v>
      </c>
      <c r="D22" s="5" t="s">
        <v>121</v>
      </c>
      <c r="E22" s="5">
        <v>74</v>
      </c>
      <c r="F22" s="9">
        <v>404.93</v>
      </c>
      <c r="G22" s="9">
        <f t="shared" si="0"/>
        <v>29964.82</v>
      </c>
      <c r="H22" s="9" t="s">
        <v>136</v>
      </c>
      <c r="I22" s="9" t="s">
        <v>134</v>
      </c>
      <c r="J22" s="11" t="s">
        <v>12</v>
      </c>
      <c r="K22" s="12">
        <f t="shared" si="1"/>
        <v>0.2</v>
      </c>
    </row>
    <row r="23" spans="1:11" ht="33.75">
      <c r="A23" s="6">
        <v>18</v>
      </c>
      <c r="B23" s="5" t="s">
        <v>32</v>
      </c>
      <c r="C23" s="5">
        <v>41920</v>
      </c>
      <c r="D23" s="5" t="s">
        <v>121</v>
      </c>
      <c r="E23" s="5">
        <v>64</v>
      </c>
      <c r="F23" s="9">
        <v>457.93</v>
      </c>
      <c r="G23" s="9">
        <f t="shared" si="0"/>
        <v>29307.52</v>
      </c>
      <c r="H23" s="9" t="s">
        <v>136</v>
      </c>
      <c r="I23" s="9" t="s">
        <v>134</v>
      </c>
      <c r="J23" s="11" t="s">
        <v>12</v>
      </c>
      <c r="K23" s="12">
        <f t="shared" si="1"/>
        <v>0.2</v>
      </c>
    </row>
    <row r="24" spans="1:11" ht="33.75">
      <c r="A24" s="6">
        <v>19</v>
      </c>
      <c r="B24" s="5" t="s">
        <v>33</v>
      </c>
      <c r="C24" s="5">
        <v>408493</v>
      </c>
      <c r="D24" s="5" t="s">
        <v>122</v>
      </c>
      <c r="E24" s="5">
        <v>25</v>
      </c>
      <c r="F24" s="9">
        <v>227.93</v>
      </c>
      <c r="G24" s="9">
        <f t="shared" si="0"/>
        <v>5698.25</v>
      </c>
      <c r="H24" s="9" t="s">
        <v>136</v>
      </c>
      <c r="I24" s="9" t="s">
        <v>134</v>
      </c>
      <c r="J24" s="11" t="s">
        <v>12</v>
      </c>
      <c r="K24" s="12">
        <f t="shared" si="1"/>
        <v>0.2</v>
      </c>
    </row>
    <row r="25" spans="1:11" ht="33.75">
      <c r="A25" s="6">
        <v>20</v>
      </c>
      <c r="B25" s="5" t="s">
        <v>34</v>
      </c>
      <c r="C25" s="5">
        <v>408493</v>
      </c>
      <c r="D25" s="5" t="s">
        <v>122</v>
      </c>
      <c r="E25" s="5">
        <v>25</v>
      </c>
      <c r="F25" s="9">
        <v>228</v>
      </c>
      <c r="G25" s="9">
        <f t="shared" si="0"/>
        <v>5700</v>
      </c>
      <c r="H25" s="9" t="s">
        <v>136</v>
      </c>
      <c r="I25" s="9" t="s">
        <v>134</v>
      </c>
      <c r="J25" s="11" t="s">
        <v>12</v>
      </c>
      <c r="K25" s="12">
        <f t="shared" si="1"/>
        <v>0.2</v>
      </c>
    </row>
    <row r="26" spans="1:11" ht="33.75">
      <c r="A26" s="6">
        <v>21</v>
      </c>
      <c r="B26" s="5" t="s">
        <v>35</v>
      </c>
      <c r="C26" s="5">
        <v>41920</v>
      </c>
      <c r="D26" s="5" t="s">
        <v>121</v>
      </c>
      <c r="E26" s="5">
        <v>8</v>
      </c>
      <c r="F26" s="9">
        <v>326.35000000000002</v>
      </c>
      <c r="G26" s="9">
        <f t="shared" si="0"/>
        <v>2610.8000000000002</v>
      </c>
      <c r="H26" s="9" t="s">
        <v>136</v>
      </c>
      <c r="I26" s="9" t="s">
        <v>134</v>
      </c>
      <c r="J26" s="11" t="s">
        <v>12</v>
      </c>
      <c r="K26" s="12">
        <f t="shared" si="1"/>
        <v>0.2</v>
      </c>
    </row>
    <row r="27" spans="1:11" ht="33.75">
      <c r="A27" s="6">
        <v>22</v>
      </c>
      <c r="B27" s="5" t="s">
        <v>36</v>
      </c>
      <c r="C27" s="5">
        <v>41920</v>
      </c>
      <c r="D27" s="5" t="s">
        <v>121</v>
      </c>
      <c r="E27" s="5">
        <v>9</v>
      </c>
      <c r="F27" s="9">
        <v>285.72000000000003</v>
      </c>
      <c r="G27" s="9">
        <f t="shared" si="0"/>
        <v>2571.4800000000005</v>
      </c>
      <c r="H27" s="9" t="s">
        <v>136</v>
      </c>
      <c r="I27" s="9" t="s">
        <v>134</v>
      </c>
      <c r="J27" s="11" t="s">
        <v>12</v>
      </c>
      <c r="K27" s="12">
        <f t="shared" si="1"/>
        <v>0.2</v>
      </c>
    </row>
    <row r="28" spans="1:11" ht="56.25">
      <c r="A28" s="6">
        <v>23</v>
      </c>
      <c r="B28" s="5" t="s">
        <v>37</v>
      </c>
      <c r="C28" s="5">
        <v>350694</v>
      </c>
      <c r="D28" s="5" t="s">
        <v>123</v>
      </c>
      <c r="E28" s="5">
        <v>15</v>
      </c>
      <c r="F28" s="9">
        <v>11.63</v>
      </c>
      <c r="G28" s="9">
        <f t="shared" si="0"/>
        <v>174.45000000000002</v>
      </c>
      <c r="H28" s="9" t="s">
        <v>136</v>
      </c>
      <c r="I28" s="9" t="s">
        <v>134</v>
      </c>
      <c r="J28" s="11" t="s">
        <v>12</v>
      </c>
      <c r="K28" s="12">
        <f t="shared" si="1"/>
        <v>0.03</v>
      </c>
    </row>
    <row r="29" spans="1:11" ht="56.25">
      <c r="A29" s="6">
        <v>24</v>
      </c>
      <c r="B29" s="5" t="s">
        <v>38</v>
      </c>
      <c r="C29" s="5">
        <v>350694</v>
      </c>
      <c r="D29" s="5" t="s">
        <v>123</v>
      </c>
      <c r="E29" s="5">
        <v>15</v>
      </c>
      <c r="F29" s="9">
        <v>11.84</v>
      </c>
      <c r="G29" s="9">
        <f t="shared" si="0"/>
        <v>177.6</v>
      </c>
      <c r="H29" s="9" t="s">
        <v>136</v>
      </c>
      <c r="I29" s="9" t="s">
        <v>134</v>
      </c>
      <c r="J29" s="11" t="s">
        <v>12</v>
      </c>
      <c r="K29" s="12">
        <f t="shared" si="1"/>
        <v>0.03</v>
      </c>
    </row>
    <row r="30" spans="1:11" ht="56.25">
      <c r="A30" s="6">
        <v>25</v>
      </c>
      <c r="B30" s="5" t="s">
        <v>39</v>
      </c>
      <c r="C30" s="5">
        <v>350694</v>
      </c>
      <c r="D30" s="5" t="s">
        <v>123</v>
      </c>
      <c r="E30" s="5">
        <v>25</v>
      </c>
      <c r="F30" s="9">
        <v>11.84</v>
      </c>
      <c r="G30" s="9">
        <f t="shared" si="0"/>
        <v>296</v>
      </c>
      <c r="H30" s="9" t="s">
        <v>136</v>
      </c>
      <c r="I30" s="9" t="s">
        <v>134</v>
      </c>
      <c r="J30" s="11" t="s">
        <v>12</v>
      </c>
      <c r="K30" s="12">
        <f t="shared" si="1"/>
        <v>0.03</v>
      </c>
    </row>
    <row r="31" spans="1:11" ht="22.5">
      <c r="A31" s="6">
        <v>26</v>
      </c>
      <c r="B31" s="5" t="s">
        <v>40</v>
      </c>
      <c r="C31" s="5">
        <v>350694</v>
      </c>
      <c r="D31" s="5" t="s">
        <v>117</v>
      </c>
      <c r="E31" s="5">
        <v>30</v>
      </c>
      <c r="F31" s="9">
        <v>12.17</v>
      </c>
      <c r="G31" s="9">
        <f t="shared" si="0"/>
        <v>365.1</v>
      </c>
      <c r="H31" s="9" t="s">
        <v>136</v>
      </c>
      <c r="I31" s="9" t="s">
        <v>134</v>
      </c>
      <c r="J31" s="11" t="s">
        <v>12</v>
      </c>
      <c r="K31" s="12">
        <f t="shared" si="1"/>
        <v>0.03</v>
      </c>
    </row>
    <row r="32" spans="1:11" ht="45">
      <c r="A32" s="6">
        <v>27</v>
      </c>
      <c r="B32" s="5" t="s">
        <v>41</v>
      </c>
      <c r="C32" s="5">
        <v>150632</v>
      </c>
      <c r="D32" s="5" t="s">
        <v>117</v>
      </c>
      <c r="E32" s="5">
        <v>14</v>
      </c>
      <c r="F32" s="9">
        <v>46.33</v>
      </c>
      <c r="G32" s="9">
        <f t="shared" si="0"/>
        <v>648.62</v>
      </c>
      <c r="H32" s="9" t="s">
        <v>136</v>
      </c>
      <c r="I32" s="9" t="s">
        <v>134</v>
      </c>
      <c r="J32" s="11" t="s">
        <v>12</v>
      </c>
      <c r="K32" s="12">
        <f t="shared" si="1"/>
        <v>0.05</v>
      </c>
    </row>
    <row r="33" spans="1:11" ht="22.5">
      <c r="A33" s="6">
        <v>28</v>
      </c>
      <c r="B33" s="5" t="s">
        <v>42</v>
      </c>
      <c r="C33" s="5">
        <v>229567</v>
      </c>
      <c r="D33" s="5" t="s">
        <v>117</v>
      </c>
      <c r="E33" s="5">
        <v>214</v>
      </c>
      <c r="F33" s="9">
        <v>9.93</v>
      </c>
      <c r="G33" s="9">
        <f t="shared" si="0"/>
        <v>2125.02</v>
      </c>
      <c r="H33" s="9" t="s">
        <v>136</v>
      </c>
      <c r="I33" s="9" t="s">
        <v>134</v>
      </c>
      <c r="J33" s="11" t="s">
        <v>12</v>
      </c>
      <c r="K33" s="12">
        <f t="shared" si="1"/>
        <v>0.02</v>
      </c>
    </row>
    <row r="34" spans="1:11" ht="33.75">
      <c r="A34" s="6">
        <v>29</v>
      </c>
      <c r="B34" s="5" t="s">
        <v>43</v>
      </c>
      <c r="C34" s="5">
        <v>375963</v>
      </c>
      <c r="D34" s="5" t="s">
        <v>117</v>
      </c>
      <c r="E34" s="5">
        <v>125</v>
      </c>
      <c r="F34" s="9">
        <v>19.989999999999998</v>
      </c>
      <c r="G34" s="9">
        <f t="shared" si="0"/>
        <v>2498.75</v>
      </c>
      <c r="H34" s="9" t="s">
        <v>136</v>
      </c>
      <c r="I34" s="9" t="s">
        <v>134</v>
      </c>
      <c r="J34" s="11" t="s">
        <v>12</v>
      </c>
      <c r="K34" s="12">
        <f t="shared" si="1"/>
        <v>0.03</v>
      </c>
    </row>
    <row r="35" spans="1:11" ht="22.5">
      <c r="A35" s="6">
        <v>30</v>
      </c>
      <c r="B35" s="5" t="s">
        <v>44</v>
      </c>
      <c r="C35" s="5">
        <v>375963</v>
      </c>
      <c r="D35" s="5" t="s">
        <v>124</v>
      </c>
      <c r="E35" s="5">
        <v>2</v>
      </c>
      <c r="F35" s="9">
        <v>342</v>
      </c>
      <c r="G35" s="9">
        <f t="shared" si="0"/>
        <v>684</v>
      </c>
      <c r="H35" s="9" t="s">
        <v>136</v>
      </c>
      <c r="I35" s="9" t="s">
        <v>134</v>
      </c>
      <c r="J35" s="11" t="s">
        <v>12</v>
      </c>
      <c r="K35" s="12">
        <f t="shared" si="1"/>
        <v>0.2</v>
      </c>
    </row>
    <row r="36" spans="1:11" ht="22.5">
      <c r="A36" s="6">
        <v>31</v>
      </c>
      <c r="B36" s="5" t="s">
        <v>45</v>
      </c>
      <c r="C36" s="5">
        <v>375963</v>
      </c>
      <c r="D36" s="5" t="s">
        <v>124</v>
      </c>
      <c r="E36" s="5">
        <v>9</v>
      </c>
      <c r="F36" s="9">
        <v>342.33</v>
      </c>
      <c r="G36" s="9">
        <f t="shared" si="0"/>
        <v>3080.97</v>
      </c>
      <c r="H36" s="9" t="s">
        <v>136</v>
      </c>
      <c r="I36" s="9" t="s">
        <v>134</v>
      </c>
      <c r="J36" s="11" t="s">
        <v>12</v>
      </c>
      <c r="K36" s="12">
        <f t="shared" si="1"/>
        <v>0.2</v>
      </c>
    </row>
    <row r="37" spans="1:11" ht="22.5">
      <c r="A37" s="6">
        <v>32</v>
      </c>
      <c r="B37" s="5" t="s">
        <v>46</v>
      </c>
      <c r="C37" s="5">
        <v>375963</v>
      </c>
      <c r="D37" s="5" t="s">
        <v>117</v>
      </c>
      <c r="E37" s="5">
        <v>375</v>
      </c>
      <c r="F37" s="9">
        <v>20.23</v>
      </c>
      <c r="G37" s="9">
        <f t="shared" si="0"/>
        <v>7586.25</v>
      </c>
      <c r="H37" s="9" t="s">
        <v>136</v>
      </c>
      <c r="I37" s="9" t="s">
        <v>134</v>
      </c>
      <c r="J37" s="11" t="s">
        <v>12</v>
      </c>
      <c r="K37" s="12">
        <f t="shared" si="1"/>
        <v>0.05</v>
      </c>
    </row>
    <row r="38" spans="1:11" ht="22.5">
      <c r="A38" s="6">
        <v>33</v>
      </c>
      <c r="B38" s="5" t="s">
        <v>47</v>
      </c>
      <c r="C38" s="5">
        <v>375963</v>
      </c>
      <c r="D38" s="5" t="s">
        <v>117</v>
      </c>
      <c r="E38" s="5">
        <v>250</v>
      </c>
      <c r="F38" s="9">
        <v>45</v>
      </c>
      <c r="G38" s="9">
        <f t="shared" si="0"/>
        <v>11250</v>
      </c>
      <c r="H38" s="9" t="s">
        <v>136</v>
      </c>
      <c r="I38" s="9" t="s">
        <v>134</v>
      </c>
      <c r="J38" s="11" t="s">
        <v>12</v>
      </c>
      <c r="K38" s="12">
        <f t="shared" si="1"/>
        <v>0.05</v>
      </c>
    </row>
    <row r="39" spans="1:11" ht="22.5">
      <c r="A39" s="6">
        <v>34</v>
      </c>
      <c r="B39" s="5" t="s">
        <v>48</v>
      </c>
      <c r="C39" s="5">
        <v>375963</v>
      </c>
      <c r="D39" s="5" t="s">
        <v>117</v>
      </c>
      <c r="E39" s="5">
        <v>63</v>
      </c>
      <c r="F39" s="9">
        <v>370.92</v>
      </c>
      <c r="G39" s="9">
        <f t="shared" si="0"/>
        <v>23367.960000000003</v>
      </c>
      <c r="H39" s="9" t="s">
        <v>136</v>
      </c>
      <c r="I39" s="9" t="s">
        <v>134</v>
      </c>
      <c r="J39" s="11" t="s">
        <v>12</v>
      </c>
      <c r="K39" s="12">
        <f t="shared" si="1"/>
        <v>0.2</v>
      </c>
    </row>
    <row r="40" spans="1:11" ht="22.5">
      <c r="A40" s="6">
        <v>35</v>
      </c>
      <c r="B40" s="5" t="s">
        <v>49</v>
      </c>
      <c r="C40" s="5">
        <v>13773</v>
      </c>
      <c r="D40" s="5" t="s">
        <v>117</v>
      </c>
      <c r="E40" s="5">
        <v>50</v>
      </c>
      <c r="F40" s="9">
        <v>322.17</v>
      </c>
      <c r="G40" s="9">
        <f t="shared" si="0"/>
        <v>16108.5</v>
      </c>
      <c r="H40" s="9" t="s">
        <v>136</v>
      </c>
      <c r="I40" s="9" t="s">
        <v>134</v>
      </c>
      <c r="J40" s="11" t="s">
        <v>12</v>
      </c>
      <c r="K40" s="12">
        <f t="shared" si="1"/>
        <v>0.2</v>
      </c>
    </row>
    <row r="41" spans="1:11" ht="22.5">
      <c r="A41" s="6">
        <v>36</v>
      </c>
      <c r="B41" s="5" t="s">
        <v>50</v>
      </c>
      <c r="C41" s="5">
        <v>13773</v>
      </c>
      <c r="D41" s="5" t="s">
        <v>117</v>
      </c>
      <c r="E41" s="5">
        <v>52</v>
      </c>
      <c r="F41" s="9">
        <v>121.94</v>
      </c>
      <c r="G41" s="9">
        <f t="shared" si="0"/>
        <v>6340.88</v>
      </c>
      <c r="H41" s="9" t="s">
        <v>136</v>
      </c>
      <c r="I41" s="9" t="s">
        <v>134</v>
      </c>
      <c r="J41" s="11" t="s">
        <v>12</v>
      </c>
      <c r="K41" s="12">
        <f t="shared" si="1"/>
        <v>0.12</v>
      </c>
    </row>
    <row r="42" spans="1:11" ht="22.5">
      <c r="A42" s="6">
        <v>37</v>
      </c>
      <c r="B42" s="5" t="s">
        <v>51</v>
      </c>
      <c r="C42" s="5">
        <v>13773</v>
      </c>
      <c r="D42" s="5" t="s">
        <v>117</v>
      </c>
      <c r="E42" s="5">
        <v>44</v>
      </c>
      <c r="F42" s="9">
        <v>197.3</v>
      </c>
      <c r="G42" s="9">
        <f t="shared" si="0"/>
        <v>8681.2000000000007</v>
      </c>
      <c r="H42" s="9" t="s">
        <v>136</v>
      </c>
      <c r="I42" s="9" t="s">
        <v>134</v>
      </c>
      <c r="J42" s="11" t="s">
        <v>12</v>
      </c>
      <c r="K42" s="12">
        <f t="shared" si="1"/>
        <v>0.12</v>
      </c>
    </row>
    <row r="43" spans="1:11" ht="22.5">
      <c r="A43" s="6">
        <v>38</v>
      </c>
      <c r="B43" s="5" t="s">
        <v>52</v>
      </c>
      <c r="C43" s="5">
        <v>317003</v>
      </c>
      <c r="D43" s="5" t="s">
        <v>117</v>
      </c>
      <c r="E43" s="5">
        <v>250</v>
      </c>
      <c r="F43" s="9">
        <v>6.44</v>
      </c>
      <c r="G43" s="9">
        <f t="shared" si="0"/>
        <v>1610</v>
      </c>
      <c r="H43" s="9" t="s">
        <v>136</v>
      </c>
      <c r="I43" s="9" t="s">
        <v>134</v>
      </c>
      <c r="J43" s="11" t="s">
        <v>12</v>
      </c>
      <c r="K43" s="12">
        <f t="shared" si="1"/>
        <v>0.02</v>
      </c>
    </row>
    <row r="44" spans="1:11" ht="22.5">
      <c r="A44" s="6">
        <v>39</v>
      </c>
      <c r="B44" s="5" t="s">
        <v>53</v>
      </c>
      <c r="C44" s="5">
        <v>317003</v>
      </c>
      <c r="D44" s="5" t="s">
        <v>117</v>
      </c>
      <c r="E44" s="5">
        <v>250</v>
      </c>
      <c r="F44" s="9">
        <v>7.89</v>
      </c>
      <c r="G44" s="9">
        <f t="shared" si="0"/>
        <v>1972.5</v>
      </c>
      <c r="H44" s="9" t="s">
        <v>136</v>
      </c>
      <c r="I44" s="9" t="s">
        <v>134</v>
      </c>
      <c r="J44" s="11" t="s">
        <v>12</v>
      </c>
      <c r="K44" s="12">
        <f t="shared" si="1"/>
        <v>0.02</v>
      </c>
    </row>
    <row r="45" spans="1:11" ht="112.5">
      <c r="A45" s="6">
        <v>40</v>
      </c>
      <c r="B45" s="5" t="s">
        <v>54</v>
      </c>
      <c r="C45" s="5">
        <v>150537</v>
      </c>
      <c r="D45" s="5" t="s">
        <v>117</v>
      </c>
      <c r="E45" s="5">
        <v>22</v>
      </c>
      <c r="F45" s="9">
        <v>65.83</v>
      </c>
      <c r="G45" s="9">
        <f t="shared" si="0"/>
        <v>1448.26</v>
      </c>
      <c r="H45" s="9" t="s">
        <v>136</v>
      </c>
      <c r="I45" s="9" t="s">
        <v>134</v>
      </c>
      <c r="J45" s="11" t="s">
        <v>12</v>
      </c>
      <c r="K45" s="12">
        <f t="shared" si="1"/>
        <v>0.1</v>
      </c>
    </row>
    <row r="46" spans="1:11" ht="33.75">
      <c r="A46" s="6">
        <v>41</v>
      </c>
      <c r="B46" s="5" t="s">
        <v>55</v>
      </c>
      <c r="C46" s="5">
        <v>13773</v>
      </c>
      <c r="D46" s="5" t="s">
        <v>117</v>
      </c>
      <c r="E46" s="5">
        <v>189</v>
      </c>
      <c r="F46" s="9">
        <v>19.440000000000001</v>
      </c>
      <c r="G46" s="9">
        <f t="shared" si="0"/>
        <v>3674.1600000000003</v>
      </c>
      <c r="H46" s="9" t="s">
        <v>136</v>
      </c>
      <c r="I46" s="9" t="s">
        <v>134</v>
      </c>
      <c r="J46" s="11" t="s">
        <v>12</v>
      </c>
      <c r="K46" s="12">
        <f t="shared" si="1"/>
        <v>0.03</v>
      </c>
    </row>
    <row r="47" spans="1:11" ht="33.75">
      <c r="A47" s="6">
        <v>42</v>
      </c>
      <c r="B47" s="5" t="s">
        <v>56</v>
      </c>
      <c r="C47" s="5">
        <v>13773</v>
      </c>
      <c r="D47" s="5" t="s">
        <v>117</v>
      </c>
      <c r="E47" s="5">
        <v>13</v>
      </c>
      <c r="F47" s="9">
        <v>10100</v>
      </c>
      <c r="G47" s="9">
        <f t="shared" si="0"/>
        <v>131300</v>
      </c>
      <c r="H47" s="9" t="s">
        <v>134</v>
      </c>
      <c r="I47" s="9" t="s">
        <v>134</v>
      </c>
      <c r="J47" s="11" t="s">
        <v>12</v>
      </c>
      <c r="K47" s="14">
        <v>5.0000000000000001E-3</v>
      </c>
    </row>
    <row r="48" spans="1:11" ht="22.5">
      <c r="A48" s="6">
        <v>43</v>
      </c>
      <c r="B48" s="5" t="s">
        <v>57</v>
      </c>
      <c r="C48" s="5">
        <v>13773</v>
      </c>
      <c r="D48" s="5" t="s">
        <v>117</v>
      </c>
      <c r="E48" s="5">
        <v>2</v>
      </c>
      <c r="F48" s="9">
        <v>65.91</v>
      </c>
      <c r="G48" s="9">
        <f t="shared" si="0"/>
        <v>131.82</v>
      </c>
      <c r="H48" s="9" t="s">
        <v>136</v>
      </c>
      <c r="I48" s="9" t="s">
        <v>134</v>
      </c>
      <c r="J48" s="11" t="s">
        <v>12</v>
      </c>
      <c r="K48" s="12">
        <f t="shared" si="1"/>
        <v>0.1</v>
      </c>
    </row>
    <row r="49" spans="1:11" ht="33.75">
      <c r="A49" s="6">
        <v>44</v>
      </c>
      <c r="B49" s="5" t="s">
        <v>58</v>
      </c>
      <c r="C49" s="5">
        <v>13773</v>
      </c>
      <c r="D49" s="5" t="s">
        <v>117</v>
      </c>
      <c r="E49" s="5">
        <v>62</v>
      </c>
      <c r="F49" s="9">
        <v>73.650000000000006</v>
      </c>
      <c r="G49" s="9">
        <f t="shared" si="0"/>
        <v>4566.3</v>
      </c>
      <c r="H49" s="9" t="s">
        <v>136</v>
      </c>
      <c r="I49" s="9" t="s">
        <v>134</v>
      </c>
      <c r="J49" s="11" t="s">
        <v>12</v>
      </c>
      <c r="K49" s="12">
        <f t="shared" si="1"/>
        <v>0.1</v>
      </c>
    </row>
    <row r="50" spans="1:11" ht="33.75">
      <c r="A50" s="6">
        <v>45</v>
      </c>
      <c r="B50" s="5" t="s">
        <v>59</v>
      </c>
      <c r="C50" s="5">
        <v>13773</v>
      </c>
      <c r="D50" s="5" t="s">
        <v>117</v>
      </c>
      <c r="E50" s="5">
        <v>548</v>
      </c>
      <c r="F50" s="9">
        <v>20.34</v>
      </c>
      <c r="G50" s="9">
        <f t="shared" si="0"/>
        <v>11146.32</v>
      </c>
      <c r="H50" s="9" t="s">
        <v>136</v>
      </c>
      <c r="I50" s="9" t="s">
        <v>134</v>
      </c>
      <c r="J50" s="11" t="s">
        <v>12</v>
      </c>
      <c r="K50" s="12">
        <f t="shared" si="1"/>
        <v>0.05</v>
      </c>
    </row>
    <row r="51" spans="1:11" ht="22.5">
      <c r="A51" s="6">
        <v>46</v>
      </c>
      <c r="B51" s="5" t="s">
        <v>60</v>
      </c>
      <c r="C51" s="5">
        <v>13773</v>
      </c>
      <c r="D51" s="5" t="s">
        <v>117</v>
      </c>
      <c r="E51" s="5">
        <v>78</v>
      </c>
      <c r="F51" s="9">
        <v>332.29</v>
      </c>
      <c r="G51" s="9">
        <f t="shared" si="0"/>
        <v>25918.620000000003</v>
      </c>
      <c r="H51" s="9" t="s">
        <v>136</v>
      </c>
      <c r="I51" s="9" t="s">
        <v>134</v>
      </c>
      <c r="J51" s="11" t="s">
        <v>12</v>
      </c>
      <c r="K51" s="12">
        <f t="shared" si="1"/>
        <v>0.2</v>
      </c>
    </row>
    <row r="52" spans="1:11" ht="22.5">
      <c r="A52" s="6">
        <v>47</v>
      </c>
      <c r="B52" s="5" t="s">
        <v>61</v>
      </c>
      <c r="C52" s="5">
        <v>13773</v>
      </c>
      <c r="D52" s="5" t="s">
        <v>117</v>
      </c>
      <c r="E52" s="5">
        <v>2</v>
      </c>
      <c r="F52" s="9">
        <v>97.78</v>
      </c>
      <c r="G52" s="9">
        <f t="shared" si="0"/>
        <v>195.56</v>
      </c>
      <c r="H52" s="9" t="s">
        <v>136</v>
      </c>
      <c r="I52" s="9" t="s">
        <v>134</v>
      </c>
      <c r="J52" s="11" t="s">
        <v>12</v>
      </c>
      <c r="K52" s="12">
        <f t="shared" si="1"/>
        <v>0.1</v>
      </c>
    </row>
    <row r="53" spans="1:11" ht="45">
      <c r="A53" s="6">
        <v>48</v>
      </c>
      <c r="B53" s="5" t="s">
        <v>62</v>
      </c>
      <c r="C53" s="5">
        <v>13773</v>
      </c>
      <c r="D53" s="5" t="s">
        <v>117</v>
      </c>
      <c r="E53" s="5">
        <v>2</v>
      </c>
      <c r="F53" s="9">
        <v>304</v>
      </c>
      <c r="G53" s="9">
        <f t="shared" si="0"/>
        <v>608</v>
      </c>
      <c r="H53" s="9" t="s">
        <v>136</v>
      </c>
      <c r="I53" s="9" t="s">
        <v>134</v>
      </c>
      <c r="J53" s="11" t="s">
        <v>12</v>
      </c>
      <c r="K53" s="12">
        <f t="shared" si="1"/>
        <v>0.2</v>
      </c>
    </row>
    <row r="54" spans="1:11" ht="45">
      <c r="A54" s="6">
        <v>49</v>
      </c>
      <c r="B54" s="5" t="s">
        <v>63</v>
      </c>
      <c r="C54" s="5">
        <v>13773</v>
      </c>
      <c r="D54" s="5" t="s">
        <v>117</v>
      </c>
      <c r="E54" s="5">
        <v>2</v>
      </c>
      <c r="F54" s="9">
        <v>302.39</v>
      </c>
      <c r="G54" s="9">
        <f t="shared" si="0"/>
        <v>604.78</v>
      </c>
      <c r="H54" s="9" t="s">
        <v>136</v>
      </c>
      <c r="I54" s="9" t="s">
        <v>134</v>
      </c>
      <c r="J54" s="11" t="s">
        <v>12</v>
      </c>
      <c r="K54" s="12">
        <f t="shared" si="1"/>
        <v>0.2</v>
      </c>
    </row>
    <row r="55" spans="1:11" ht="45">
      <c r="A55" s="6">
        <v>50</v>
      </c>
      <c r="B55" s="5" t="s">
        <v>64</v>
      </c>
      <c r="C55" s="5">
        <v>13773</v>
      </c>
      <c r="D55" s="5" t="s">
        <v>117</v>
      </c>
      <c r="E55" s="5">
        <v>39</v>
      </c>
      <c r="F55" s="9">
        <v>400.96</v>
      </c>
      <c r="G55" s="9">
        <f t="shared" si="0"/>
        <v>15637.439999999999</v>
      </c>
      <c r="H55" s="9" t="s">
        <v>136</v>
      </c>
      <c r="I55" s="9" t="s">
        <v>134</v>
      </c>
      <c r="J55" s="11" t="s">
        <v>12</v>
      </c>
      <c r="K55" s="12">
        <f t="shared" si="1"/>
        <v>0.2</v>
      </c>
    </row>
    <row r="56" spans="1:11">
      <c r="A56" s="6">
        <v>51</v>
      </c>
      <c r="B56" s="5" t="s">
        <v>65</v>
      </c>
      <c r="C56" s="5">
        <v>395472</v>
      </c>
      <c r="D56" s="5" t="s">
        <v>119</v>
      </c>
      <c r="E56" s="5">
        <v>450</v>
      </c>
      <c r="F56" s="9">
        <v>4.22</v>
      </c>
      <c r="G56" s="9">
        <f t="shared" si="0"/>
        <v>1899</v>
      </c>
      <c r="H56" s="9" t="s">
        <v>136</v>
      </c>
      <c r="I56" s="9" t="s">
        <v>134</v>
      </c>
      <c r="J56" s="11" t="s">
        <v>12</v>
      </c>
      <c r="K56" s="12">
        <f t="shared" si="1"/>
        <v>0.01</v>
      </c>
    </row>
    <row r="57" spans="1:11" ht="22.5">
      <c r="A57" s="6">
        <v>52</v>
      </c>
      <c r="B57" s="5" t="s">
        <v>66</v>
      </c>
      <c r="C57" s="5">
        <v>22098</v>
      </c>
      <c r="D57" s="5" t="s">
        <v>117</v>
      </c>
      <c r="E57" s="5">
        <v>24</v>
      </c>
      <c r="F57" s="9">
        <v>37.950000000000003</v>
      </c>
      <c r="G57" s="9">
        <f t="shared" si="0"/>
        <v>910.80000000000007</v>
      </c>
      <c r="H57" s="9" t="s">
        <v>136</v>
      </c>
      <c r="I57" s="9" t="s">
        <v>134</v>
      </c>
      <c r="J57" s="11" t="s">
        <v>12</v>
      </c>
      <c r="K57" s="12">
        <f t="shared" si="1"/>
        <v>0.05</v>
      </c>
    </row>
    <row r="58" spans="1:11" ht="45">
      <c r="A58" s="6">
        <v>53</v>
      </c>
      <c r="B58" s="5" t="s">
        <v>67</v>
      </c>
      <c r="C58" s="5">
        <v>321185</v>
      </c>
      <c r="D58" s="5" t="s">
        <v>117</v>
      </c>
      <c r="E58" s="5">
        <v>200</v>
      </c>
      <c r="F58" s="9">
        <v>15.39</v>
      </c>
      <c r="G58" s="9">
        <f t="shared" si="0"/>
        <v>3078</v>
      </c>
      <c r="H58" s="9" t="s">
        <v>136</v>
      </c>
      <c r="I58" s="9" t="s">
        <v>134</v>
      </c>
      <c r="J58" s="11" t="s">
        <v>12</v>
      </c>
      <c r="K58" s="12">
        <f t="shared" si="1"/>
        <v>0.03</v>
      </c>
    </row>
    <row r="59" spans="1:11" ht="56.25">
      <c r="A59" s="6">
        <v>54</v>
      </c>
      <c r="B59" s="5" t="s">
        <v>68</v>
      </c>
      <c r="C59" s="5">
        <v>424228</v>
      </c>
      <c r="D59" s="5" t="s">
        <v>121</v>
      </c>
      <c r="E59" s="5">
        <v>823</v>
      </c>
      <c r="F59" s="9">
        <v>35.24</v>
      </c>
      <c r="G59" s="9">
        <f t="shared" si="0"/>
        <v>29002.52</v>
      </c>
      <c r="H59" s="9" t="s">
        <v>136</v>
      </c>
      <c r="I59" s="9" t="s">
        <v>134</v>
      </c>
      <c r="J59" s="11" t="s">
        <v>12</v>
      </c>
      <c r="K59" s="12">
        <f t="shared" si="1"/>
        <v>0.05</v>
      </c>
    </row>
    <row r="60" spans="1:11" ht="45">
      <c r="A60" s="6">
        <v>55</v>
      </c>
      <c r="B60" s="5" t="s">
        <v>69</v>
      </c>
      <c r="C60" s="5">
        <v>321182</v>
      </c>
      <c r="D60" s="5" t="s">
        <v>117</v>
      </c>
      <c r="E60" s="5">
        <v>93</v>
      </c>
      <c r="F60" s="9">
        <v>17.47</v>
      </c>
      <c r="G60" s="9">
        <f t="shared" si="0"/>
        <v>1624.7099999999998</v>
      </c>
      <c r="H60" s="9" t="s">
        <v>136</v>
      </c>
      <c r="I60" s="9" t="s">
        <v>134</v>
      </c>
      <c r="J60" s="11" t="s">
        <v>12</v>
      </c>
      <c r="K60" s="12">
        <f t="shared" si="1"/>
        <v>0.03</v>
      </c>
    </row>
    <row r="61" spans="1:11" ht="45">
      <c r="A61" s="6">
        <v>56</v>
      </c>
      <c r="B61" s="5" t="s">
        <v>70</v>
      </c>
      <c r="C61" s="5">
        <v>321186</v>
      </c>
      <c r="D61" s="5" t="s">
        <v>117</v>
      </c>
      <c r="E61" s="5">
        <v>99</v>
      </c>
      <c r="F61" s="9">
        <v>21.15</v>
      </c>
      <c r="G61" s="9">
        <f t="shared" si="0"/>
        <v>2093.85</v>
      </c>
      <c r="H61" s="9" t="s">
        <v>136</v>
      </c>
      <c r="I61" s="9" t="s">
        <v>134</v>
      </c>
      <c r="J61" s="11" t="s">
        <v>12</v>
      </c>
      <c r="K61" s="12">
        <f t="shared" si="1"/>
        <v>0.05</v>
      </c>
    </row>
    <row r="62" spans="1:11" ht="45">
      <c r="A62" s="6">
        <v>57</v>
      </c>
      <c r="B62" s="5" t="s">
        <v>71</v>
      </c>
      <c r="C62" s="5">
        <v>41629</v>
      </c>
      <c r="D62" s="5" t="s">
        <v>117</v>
      </c>
      <c r="E62" s="5">
        <v>35</v>
      </c>
      <c r="F62" s="9">
        <v>90.09</v>
      </c>
      <c r="G62" s="9">
        <f t="shared" si="0"/>
        <v>3153.15</v>
      </c>
      <c r="H62" s="9" t="s">
        <v>136</v>
      </c>
      <c r="I62" s="9" t="s">
        <v>134</v>
      </c>
      <c r="J62" s="11" t="s">
        <v>12</v>
      </c>
      <c r="K62" s="12">
        <f t="shared" si="1"/>
        <v>0.1</v>
      </c>
    </row>
    <row r="63" spans="1:11" ht="22.5">
      <c r="A63" s="6">
        <v>58</v>
      </c>
      <c r="B63" s="5" t="s">
        <v>72</v>
      </c>
      <c r="C63" s="5">
        <v>124</v>
      </c>
      <c r="D63" s="5" t="s">
        <v>125</v>
      </c>
      <c r="E63" s="5">
        <v>125</v>
      </c>
      <c r="F63" s="9">
        <v>25.2</v>
      </c>
      <c r="G63" s="9">
        <f t="shared" ref="G63:G107" si="2">F63*E63</f>
        <v>3150</v>
      </c>
      <c r="H63" s="9" t="s">
        <v>136</v>
      </c>
      <c r="I63" s="9" t="s">
        <v>134</v>
      </c>
      <c r="J63" s="11" t="s">
        <v>12</v>
      </c>
      <c r="K63" s="12">
        <f t="shared" ref="K63:K106" si="3">IF(F63&lt;0.01,"",IF(AND(F63&gt;=0.01,F63&lt;=5),0.01,IF(F63&lt;=10,0.02,IF(F63&lt;=20,0.03,IF(F63&lt;=50,0.05,IF(F63&lt;=100,0.1,IF(F63&lt;=200,0.12,IF(F63&lt;=500,0.2,IF(F63&lt;=1000,0.4,IF(F63&lt;=2000,0.5,IF(F63&lt;=5000,0.8,IF(F63&lt;=10000,F63*0.005,"Avaliação Específica"))))))))))))</f>
        <v>0.05</v>
      </c>
    </row>
    <row r="64" spans="1:11" ht="33.75">
      <c r="A64" s="6">
        <v>59</v>
      </c>
      <c r="B64" s="5" t="s">
        <v>73</v>
      </c>
      <c r="C64" s="5">
        <v>124</v>
      </c>
      <c r="D64" s="5" t="s">
        <v>126</v>
      </c>
      <c r="E64" s="5">
        <v>2</v>
      </c>
      <c r="F64" s="9">
        <v>61.67</v>
      </c>
      <c r="G64" s="9">
        <f t="shared" si="2"/>
        <v>123.34</v>
      </c>
      <c r="H64" s="9" t="s">
        <v>136</v>
      </c>
      <c r="I64" s="9" t="s">
        <v>134</v>
      </c>
      <c r="J64" s="11" t="s">
        <v>12</v>
      </c>
      <c r="K64" s="12">
        <f t="shared" si="3"/>
        <v>0.1</v>
      </c>
    </row>
    <row r="65" spans="1:11" ht="33.75">
      <c r="A65" s="6">
        <v>60</v>
      </c>
      <c r="B65" s="5" t="s">
        <v>74</v>
      </c>
      <c r="C65" s="5">
        <v>124</v>
      </c>
      <c r="D65" s="5" t="s">
        <v>126</v>
      </c>
      <c r="E65" s="5">
        <v>2</v>
      </c>
      <c r="F65" s="9">
        <v>51.33</v>
      </c>
      <c r="G65" s="9">
        <f t="shared" si="2"/>
        <v>102.66</v>
      </c>
      <c r="H65" s="9" t="s">
        <v>136</v>
      </c>
      <c r="I65" s="9" t="s">
        <v>134</v>
      </c>
      <c r="J65" s="11" t="s">
        <v>12</v>
      </c>
      <c r="K65" s="12">
        <f t="shared" si="3"/>
        <v>0.1</v>
      </c>
    </row>
    <row r="66" spans="1:11" ht="33.75">
      <c r="A66" s="6">
        <v>61</v>
      </c>
      <c r="B66" s="5" t="s">
        <v>75</v>
      </c>
      <c r="C66" s="5">
        <v>291895</v>
      </c>
      <c r="D66" s="5" t="s">
        <v>117</v>
      </c>
      <c r="E66" s="5">
        <v>67</v>
      </c>
      <c r="F66" s="9">
        <v>69.209999999999994</v>
      </c>
      <c r="G66" s="9">
        <f t="shared" si="2"/>
        <v>4637.07</v>
      </c>
      <c r="H66" s="9" t="s">
        <v>136</v>
      </c>
      <c r="I66" s="9" t="s">
        <v>134</v>
      </c>
      <c r="J66" s="11" t="s">
        <v>12</v>
      </c>
      <c r="K66" s="12">
        <f t="shared" si="3"/>
        <v>0.1</v>
      </c>
    </row>
    <row r="67" spans="1:11" ht="33.75">
      <c r="A67" s="6">
        <v>62</v>
      </c>
      <c r="B67" s="5" t="s">
        <v>76</v>
      </c>
      <c r="C67" s="5">
        <v>13773</v>
      </c>
      <c r="D67" s="5" t="s">
        <v>117</v>
      </c>
      <c r="E67" s="5">
        <v>188</v>
      </c>
      <c r="F67" s="9">
        <v>20.91</v>
      </c>
      <c r="G67" s="9">
        <f t="shared" si="2"/>
        <v>3931.08</v>
      </c>
      <c r="H67" s="9" t="s">
        <v>136</v>
      </c>
      <c r="I67" s="9" t="s">
        <v>134</v>
      </c>
      <c r="J67" s="11" t="s">
        <v>12</v>
      </c>
      <c r="K67" s="12">
        <f t="shared" si="3"/>
        <v>0.05</v>
      </c>
    </row>
    <row r="68" spans="1:11" ht="112.5">
      <c r="A68" s="6">
        <v>63</v>
      </c>
      <c r="B68" s="5" t="s">
        <v>77</v>
      </c>
      <c r="C68" s="5">
        <v>478717</v>
      </c>
      <c r="D68" s="5" t="s">
        <v>127</v>
      </c>
      <c r="E68" s="5">
        <v>5</v>
      </c>
      <c r="F68" s="9">
        <v>63.31</v>
      </c>
      <c r="G68" s="9">
        <f t="shared" si="2"/>
        <v>316.55</v>
      </c>
      <c r="H68" s="9" t="s">
        <v>136</v>
      </c>
      <c r="I68" s="9" t="s">
        <v>134</v>
      </c>
      <c r="J68" s="11" t="s">
        <v>12</v>
      </c>
      <c r="K68" s="12">
        <f t="shared" si="3"/>
        <v>0.1</v>
      </c>
    </row>
    <row r="69" spans="1:11" ht="168.75">
      <c r="A69" s="6">
        <v>64</v>
      </c>
      <c r="B69" s="5" t="s">
        <v>78</v>
      </c>
      <c r="C69" s="5">
        <v>478717</v>
      </c>
      <c r="D69" s="5" t="s">
        <v>128</v>
      </c>
      <c r="E69" s="5">
        <v>3</v>
      </c>
      <c r="F69" s="9">
        <v>191.67</v>
      </c>
      <c r="G69" s="9">
        <f t="shared" si="2"/>
        <v>575.01</v>
      </c>
      <c r="H69" s="9" t="s">
        <v>136</v>
      </c>
      <c r="I69" s="9" t="s">
        <v>134</v>
      </c>
      <c r="J69" s="11" t="s">
        <v>12</v>
      </c>
      <c r="K69" s="12">
        <f t="shared" si="3"/>
        <v>0.12</v>
      </c>
    </row>
    <row r="70" spans="1:11" ht="101.25">
      <c r="A70" s="6">
        <v>65</v>
      </c>
      <c r="B70" s="5" t="s">
        <v>79</v>
      </c>
      <c r="C70" s="5">
        <v>10642</v>
      </c>
      <c r="D70" s="5" t="s">
        <v>129</v>
      </c>
      <c r="E70" s="5">
        <v>4</v>
      </c>
      <c r="F70" s="9">
        <v>73.989999999999995</v>
      </c>
      <c r="G70" s="9">
        <f t="shared" si="2"/>
        <v>295.95999999999998</v>
      </c>
      <c r="H70" s="9" t="s">
        <v>136</v>
      </c>
      <c r="I70" s="9" t="s">
        <v>134</v>
      </c>
      <c r="J70" s="11" t="s">
        <v>12</v>
      </c>
      <c r="K70" s="12">
        <f t="shared" si="3"/>
        <v>0.1</v>
      </c>
    </row>
    <row r="71" spans="1:11" ht="225">
      <c r="A71" s="6">
        <v>66</v>
      </c>
      <c r="B71" s="5" t="s">
        <v>80</v>
      </c>
      <c r="C71" s="5" t="s">
        <v>135</v>
      </c>
      <c r="D71" s="5" t="s">
        <v>130</v>
      </c>
      <c r="E71" s="5">
        <v>4</v>
      </c>
      <c r="F71" s="9">
        <v>229.9</v>
      </c>
      <c r="G71" s="9">
        <f t="shared" si="2"/>
        <v>919.6</v>
      </c>
      <c r="H71" s="9" t="s">
        <v>136</v>
      </c>
      <c r="I71" s="9" t="s">
        <v>134</v>
      </c>
      <c r="J71" s="11" t="s">
        <v>12</v>
      </c>
      <c r="K71" s="12">
        <f t="shared" si="3"/>
        <v>0.2</v>
      </c>
    </row>
    <row r="72" spans="1:11" ht="56.25">
      <c r="A72" s="6">
        <v>67</v>
      </c>
      <c r="B72" s="5" t="s">
        <v>81</v>
      </c>
      <c r="C72" s="5">
        <v>132438</v>
      </c>
      <c r="D72" s="5" t="s">
        <v>117</v>
      </c>
      <c r="E72" s="5">
        <v>63</v>
      </c>
      <c r="F72" s="9">
        <v>161.83000000000001</v>
      </c>
      <c r="G72" s="9">
        <f t="shared" si="2"/>
        <v>10195.290000000001</v>
      </c>
      <c r="H72" s="9" t="s">
        <v>136</v>
      </c>
      <c r="I72" s="9" t="s">
        <v>134</v>
      </c>
      <c r="J72" s="11" t="s">
        <v>12</v>
      </c>
      <c r="K72" s="12">
        <f t="shared" si="3"/>
        <v>0.12</v>
      </c>
    </row>
    <row r="73" spans="1:11" ht="33.75">
      <c r="A73" s="6">
        <v>68</v>
      </c>
      <c r="B73" s="5" t="s">
        <v>82</v>
      </c>
      <c r="C73" s="5">
        <v>14354</v>
      </c>
      <c r="D73" s="5" t="s">
        <v>117</v>
      </c>
      <c r="E73" s="5">
        <v>1425</v>
      </c>
      <c r="F73" s="9">
        <v>14.94</v>
      </c>
      <c r="G73" s="9">
        <f t="shared" si="2"/>
        <v>21289.5</v>
      </c>
      <c r="H73" s="9" t="s">
        <v>136</v>
      </c>
      <c r="I73" s="9" t="s">
        <v>134</v>
      </c>
      <c r="J73" s="11" t="s">
        <v>12</v>
      </c>
      <c r="K73" s="12">
        <f t="shared" si="3"/>
        <v>0.03</v>
      </c>
    </row>
    <row r="74" spans="1:11" ht="22.5">
      <c r="A74" s="6">
        <v>69</v>
      </c>
      <c r="B74" s="5" t="s">
        <v>83</v>
      </c>
      <c r="C74" s="5">
        <v>434690</v>
      </c>
      <c r="D74" s="5" t="s">
        <v>117</v>
      </c>
      <c r="E74" s="5">
        <v>25</v>
      </c>
      <c r="F74" s="9">
        <v>85.44</v>
      </c>
      <c r="G74" s="9">
        <f t="shared" si="2"/>
        <v>2136</v>
      </c>
      <c r="H74" s="9" t="s">
        <v>136</v>
      </c>
      <c r="I74" s="9" t="s">
        <v>134</v>
      </c>
      <c r="J74" s="11" t="s">
        <v>12</v>
      </c>
      <c r="K74" s="12">
        <f t="shared" si="3"/>
        <v>0.1</v>
      </c>
    </row>
    <row r="75" spans="1:11" ht="45">
      <c r="A75" s="6">
        <v>70</v>
      </c>
      <c r="B75" s="5" t="s">
        <v>84</v>
      </c>
      <c r="C75" s="5">
        <v>449306</v>
      </c>
      <c r="D75" s="5" t="s">
        <v>117</v>
      </c>
      <c r="E75" s="5">
        <v>9300</v>
      </c>
      <c r="F75" s="9">
        <v>23.59</v>
      </c>
      <c r="G75" s="9">
        <f t="shared" si="2"/>
        <v>219387</v>
      </c>
      <c r="H75" s="9" t="s">
        <v>134</v>
      </c>
      <c r="I75" s="9" t="s">
        <v>134</v>
      </c>
      <c r="J75" s="11" t="s">
        <v>12</v>
      </c>
      <c r="K75" s="12">
        <f t="shared" si="3"/>
        <v>0.05</v>
      </c>
    </row>
    <row r="76" spans="1:11" ht="33.75">
      <c r="A76" s="6">
        <v>71</v>
      </c>
      <c r="B76" s="5" t="s">
        <v>85</v>
      </c>
      <c r="C76" s="5">
        <v>63576</v>
      </c>
      <c r="D76" s="5" t="s">
        <v>117</v>
      </c>
      <c r="E76" s="5">
        <v>2</v>
      </c>
      <c r="F76" s="9">
        <v>2520.67</v>
      </c>
      <c r="G76" s="9">
        <f t="shared" si="2"/>
        <v>5041.34</v>
      </c>
      <c r="H76" s="9" t="s">
        <v>136</v>
      </c>
      <c r="I76" s="9" t="s">
        <v>134</v>
      </c>
      <c r="J76" s="11" t="s">
        <v>12</v>
      </c>
      <c r="K76" s="12">
        <f t="shared" si="3"/>
        <v>0.8</v>
      </c>
    </row>
    <row r="77" spans="1:11" ht="33.75">
      <c r="A77" s="6">
        <v>72</v>
      </c>
      <c r="B77" s="5" t="s">
        <v>86</v>
      </c>
      <c r="C77" s="5">
        <v>150260</v>
      </c>
      <c r="D77" s="5" t="s">
        <v>117</v>
      </c>
      <c r="E77" s="5">
        <v>140</v>
      </c>
      <c r="F77" s="9">
        <v>158.44</v>
      </c>
      <c r="G77" s="9">
        <f t="shared" si="2"/>
        <v>22181.599999999999</v>
      </c>
      <c r="H77" s="9" t="s">
        <v>136</v>
      </c>
      <c r="I77" s="9" t="s">
        <v>134</v>
      </c>
      <c r="J77" s="11" t="s">
        <v>12</v>
      </c>
      <c r="K77" s="12">
        <f t="shared" si="3"/>
        <v>0.12</v>
      </c>
    </row>
    <row r="78" spans="1:11">
      <c r="A78" s="6">
        <v>73</v>
      </c>
      <c r="B78" s="5" t="s">
        <v>87</v>
      </c>
      <c r="C78" s="5">
        <v>462498</v>
      </c>
      <c r="D78" s="5" t="s">
        <v>117</v>
      </c>
      <c r="E78" s="5">
        <v>394</v>
      </c>
      <c r="F78" s="9">
        <v>5.32</v>
      </c>
      <c r="G78" s="9">
        <f t="shared" si="2"/>
        <v>2096.08</v>
      </c>
      <c r="H78" s="9" t="s">
        <v>136</v>
      </c>
      <c r="I78" s="9" t="s">
        <v>134</v>
      </c>
      <c r="J78" s="11" t="s">
        <v>12</v>
      </c>
      <c r="K78" s="12">
        <f t="shared" si="3"/>
        <v>0.02</v>
      </c>
    </row>
    <row r="79" spans="1:11" ht="22.5">
      <c r="A79" s="6">
        <v>74</v>
      </c>
      <c r="B79" s="5" t="s">
        <v>88</v>
      </c>
      <c r="C79" s="5">
        <v>462498</v>
      </c>
      <c r="D79" s="5" t="s">
        <v>117</v>
      </c>
      <c r="E79" s="5">
        <v>250</v>
      </c>
      <c r="F79" s="9">
        <v>4.18</v>
      </c>
      <c r="G79" s="9">
        <f t="shared" si="2"/>
        <v>1045</v>
      </c>
      <c r="H79" s="9" t="s">
        <v>136</v>
      </c>
      <c r="I79" s="9" t="s">
        <v>134</v>
      </c>
      <c r="J79" s="11" t="s">
        <v>12</v>
      </c>
      <c r="K79" s="12">
        <f t="shared" si="3"/>
        <v>0.01</v>
      </c>
    </row>
    <row r="80" spans="1:11" ht="33.75">
      <c r="A80" s="6">
        <v>75</v>
      </c>
      <c r="B80" s="5" t="s">
        <v>89</v>
      </c>
      <c r="C80" s="5">
        <v>62090</v>
      </c>
      <c r="D80" s="5" t="s">
        <v>117</v>
      </c>
      <c r="E80" s="5">
        <v>15</v>
      </c>
      <c r="F80" s="9">
        <v>49</v>
      </c>
      <c r="G80" s="9">
        <f t="shared" si="2"/>
        <v>735</v>
      </c>
      <c r="H80" s="9" t="s">
        <v>136</v>
      </c>
      <c r="I80" s="9" t="s">
        <v>134</v>
      </c>
      <c r="J80" s="11" t="s">
        <v>12</v>
      </c>
      <c r="K80" s="12">
        <f t="shared" si="3"/>
        <v>0.05</v>
      </c>
    </row>
    <row r="81" spans="1:11" ht="56.25">
      <c r="A81" s="6">
        <v>76</v>
      </c>
      <c r="B81" s="5" t="s">
        <v>90</v>
      </c>
      <c r="C81" s="5">
        <v>320490</v>
      </c>
      <c r="D81" s="5" t="s">
        <v>117</v>
      </c>
      <c r="E81" s="5">
        <v>30</v>
      </c>
      <c r="F81" s="9">
        <v>27.17</v>
      </c>
      <c r="G81" s="9">
        <f t="shared" si="2"/>
        <v>815.1</v>
      </c>
      <c r="H81" s="9" t="s">
        <v>136</v>
      </c>
      <c r="I81" s="9" t="s">
        <v>134</v>
      </c>
      <c r="J81" s="11" t="s">
        <v>12</v>
      </c>
      <c r="K81" s="12">
        <f t="shared" si="3"/>
        <v>0.05</v>
      </c>
    </row>
    <row r="82" spans="1:11" ht="33.75">
      <c r="A82" s="6">
        <v>77</v>
      </c>
      <c r="B82" s="5" t="s">
        <v>91</v>
      </c>
      <c r="C82" s="5">
        <v>288735</v>
      </c>
      <c r="D82" s="5" t="s">
        <v>131</v>
      </c>
      <c r="E82" s="5">
        <v>38</v>
      </c>
      <c r="F82" s="9">
        <v>16.309999999999999</v>
      </c>
      <c r="G82" s="9">
        <f t="shared" si="2"/>
        <v>619.78</v>
      </c>
      <c r="H82" s="9" t="s">
        <v>136</v>
      </c>
      <c r="I82" s="9" t="s">
        <v>134</v>
      </c>
      <c r="J82" s="11" t="s">
        <v>12</v>
      </c>
      <c r="K82" s="12">
        <f t="shared" si="3"/>
        <v>0.03</v>
      </c>
    </row>
    <row r="83" spans="1:11" ht="56.25">
      <c r="A83" s="6">
        <v>78</v>
      </c>
      <c r="B83" s="5" t="s">
        <v>92</v>
      </c>
      <c r="C83" s="5">
        <v>151021</v>
      </c>
      <c r="D83" s="5" t="s">
        <v>117</v>
      </c>
      <c r="E83" s="5">
        <v>13</v>
      </c>
      <c r="F83" s="9">
        <v>8.23</v>
      </c>
      <c r="G83" s="9">
        <f t="shared" si="2"/>
        <v>106.99000000000001</v>
      </c>
      <c r="H83" s="9" t="s">
        <v>136</v>
      </c>
      <c r="I83" s="9" t="s">
        <v>134</v>
      </c>
      <c r="J83" s="11" t="s">
        <v>12</v>
      </c>
      <c r="K83" s="12">
        <f t="shared" si="3"/>
        <v>0.02</v>
      </c>
    </row>
    <row r="84" spans="1:11" s="20" customFormat="1" ht="90">
      <c r="A84" s="15">
        <v>79</v>
      </c>
      <c r="B84" s="16" t="s">
        <v>93</v>
      </c>
      <c r="C84" s="16">
        <v>151021</v>
      </c>
      <c r="D84" s="16" t="s">
        <v>117</v>
      </c>
      <c r="E84" s="16">
        <v>5</v>
      </c>
      <c r="F84" s="17">
        <v>499.16</v>
      </c>
      <c r="G84" s="17">
        <f t="shared" si="2"/>
        <v>2495.8000000000002</v>
      </c>
      <c r="H84" s="17" t="s">
        <v>136</v>
      </c>
      <c r="I84" s="17" t="s">
        <v>134</v>
      </c>
      <c r="J84" s="18" t="s">
        <v>12</v>
      </c>
      <c r="K84" s="19">
        <f t="shared" si="3"/>
        <v>0.2</v>
      </c>
    </row>
    <row r="85" spans="1:11" ht="33.75">
      <c r="A85" s="6">
        <v>80</v>
      </c>
      <c r="B85" s="5" t="s">
        <v>94</v>
      </c>
      <c r="C85" s="5">
        <v>268644</v>
      </c>
      <c r="D85" s="5" t="s">
        <v>117</v>
      </c>
      <c r="E85" s="5">
        <v>53</v>
      </c>
      <c r="F85" s="9">
        <v>134.28</v>
      </c>
      <c r="G85" s="9">
        <f t="shared" si="2"/>
        <v>7116.84</v>
      </c>
      <c r="H85" s="9" t="s">
        <v>136</v>
      </c>
      <c r="I85" s="9" t="s">
        <v>134</v>
      </c>
      <c r="J85" s="11" t="s">
        <v>12</v>
      </c>
      <c r="K85" s="12">
        <f t="shared" si="3"/>
        <v>0.12</v>
      </c>
    </row>
    <row r="86" spans="1:11" ht="33.75">
      <c r="A86" s="6">
        <v>81</v>
      </c>
      <c r="B86" s="5" t="s">
        <v>95</v>
      </c>
      <c r="C86" s="5">
        <v>411603</v>
      </c>
      <c r="D86" s="5" t="s">
        <v>132</v>
      </c>
      <c r="E86" s="5">
        <v>3</v>
      </c>
      <c r="F86" s="9">
        <v>79.67</v>
      </c>
      <c r="G86" s="9">
        <f t="shared" si="2"/>
        <v>239.01</v>
      </c>
      <c r="H86" s="9" t="s">
        <v>136</v>
      </c>
      <c r="I86" s="9" t="s">
        <v>134</v>
      </c>
      <c r="J86" s="11" t="s">
        <v>12</v>
      </c>
      <c r="K86" s="12">
        <f t="shared" si="3"/>
        <v>0.1</v>
      </c>
    </row>
    <row r="87" spans="1:11" ht="33.75">
      <c r="A87" s="6">
        <v>82</v>
      </c>
      <c r="B87" s="5" t="s">
        <v>96</v>
      </c>
      <c r="C87" s="5">
        <v>60860</v>
      </c>
      <c r="D87" s="5" t="s">
        <v>117</v>
      </c>
      <c r="E87" s="5">
        <v>25</v>
      </c>
      <c r="F87" s="9">
        <v>62.5</v>
      </c>
      <c r="G87" s="9">
        <f t="shared" si="2"/>
        <v>1562.5</v>
      </c>
      <c r="H87" s="9" t="s">
        <v>136</v>
      </c>
      <c r="I87" s="9" t="s">
        <v>134</v>
      </c>
      <c r="J87" s="11" t="s">
        <v>12</v>
      </c>
      <c r="K87" s="12">
        <f t="shared" si="3"/>
        <v>0.1</v>
      </c>
    </row>
    <row r="88" spans="1:11" ht="33.75">
      <c r="A88" s="6">
        <v>83</v>
      </c>
      <c r="B88" s="5" t="s">
        <v>97</v>
      </c>
      <c r="C88" s="5">
        <v>60860</v>
      </c>
      <c r="D88" s="5" t="s">
        <v>117</v>
      </c>
      <c r="E88" s="5">
        <v>25</v>
      </c>
      <c r="F88" s="9">
        <v>64.42</v>
      </c>
      <c r="G88" s="9">
        <f t="shared" si="2"/>
        <v>1610.5</v>
      </c>
      <c r="H88" s="9" t="s">
        <v>136</v>
      </c>
      <c r="I88" s="9" t="s">
        <v>134</v>
      </c>
      <c r="J88" s="11" t="s">
        <v>12</v>
      </c>
      <c r="K88" s="12">
        <f t="shared" si="3"/>
        <v>0.1</v>
      </c>
    </row>
    <row r="89" spans="1:11" ht="22.5">
      <c r="A89" s="6">
        <v>84</v>
      </c>
      <c r="B89" s="5" t="s">
        <v>98</v>
      </c>
      <c r="C89" s="5">
        <v>460992</v>
      </c>
      <c r="D89" s="5" t="s">
        <v>117</v>
      </c>
      <c r="E89" s="5">
        <v>13</v>
      </c>
      <c r="F89" s="9">
        <v>9.8800000000000008</v>
      </c>
      <c r="G89" s="9">
        <f t="shared" si="2"/>
        <v>128.44</v>
      </c>
      <c r="H89" s="9" t="s">
        <v>136</v>
      </c>
      <c r="I89" s="9" t="s">
        <v>134</v>
      </c>
      <c r="J89" s="11" t="s">
        <v>12</v>
      </c>
      <c r="K89" s="12">
        <f t="shared" si="3"/>
        <v>0.02</v>
      </c>
    </row>
    <row r="90" spans="1:11" ht="22.5">
      <c r="A90" s="6">
        <v>85</v>
      </c>
      <c r="B90" s="5" t="s">
        <v>99</v>
      </c>
      <c r="C90" s="5">
        <v>460992</v>
      </c>
      <c r="D90" s="5" t="s">
        <v>117</v>
      </c>
      <c r="E90" s="5">
        <v>32</v>
      </c>
      <c r="F90" s="9">
        <v>8.14</v>
      </c>
      <c r="G90" s="9">
        <f t="shared" si="2"/>
        <v>260.48</v>
      </c>
      <c r="H90" s="9" t="s">
        <v>136</v>
      </c>
      <c r="I90" s="9" t="s">
        <v>134</v>
      </c>
      <c r="J90" s="11" t="s">
        <v>12</v>
      </c>
      <c r="K90" s="12">
        <f t="shared" si="3"/>
        <v>0.02</v>
      </c>
    </row>
    <row r="91" spans="1:11" ht="22.5">
      <c r="A91" s="6">
        <v>86</v>
      </c>
      <c r="B91" s="5" t="s">
        <v>100</v>
      </c>
      <c r="C91" s="5">
        <v>460992</v>
      </c>
      <c r="D91" s="5" t="s">
        <v>117</v>
      </c>
      <c r="E91" s="5">
        <v>19</v>
      </c>
      <c r="F91" s="9">
        <v>9.24</v>
      </c>
      <c r="G91" s="9">
        <f t="shared" si="2"/>
        <v>175.56</v>
      </c>
      <c r="H91" s="9" t="s">
        <v>136</v>
      </c>
      <c r="I91" s="9" t="s">
        <v>134</v>
      </c>
      <c r="J91" s="11" t="s">
        <v>12</v>
      </c>
      <c r="K91" s="12">
        <f t="shared" si="3"/>
        <v>0.02</v>
      </c>
    </row>
    <row r="92" spans="1:11" ht="45">
      <c r="A92" s="6">
        <v>87</v>
      </c>
      <c r="B92" s="5" t="s">
        <v>101</v>
      </c>
      <c r="C92" s="5">
        <v>1236900</v>
      </c>
      <c r="D92" s="5" t="s">
        <v>133</v>
      </c>
      <c r="E92" s="5">
        <v>75</v>
      </c>
      <c r="F92" s="9">
        <v>29.1</v>
      </c>
      <c r="G92" s="9">
        <f t="shared" si="2"/>
        <v>2182.5</v>
      </c>
      <c r="H92" s="9" t="s">
        <v>136</v>
      </c>
      <c r="I92" s="9" t="s">
        <v>134</v>
      </c>
      <c r="J92" s="11" t="s">
        <v>12</v>
      </c>
      <c r="K92" s="12">
        <f t="shared" si="3"/>
        <v>0.05</v>
      </c>
    </row>
    <row r="93" spans="1:11" ht="90">
      <c r="A93" s="6">
        <v>88</v>
      </c>
      <c r="B93" s="5" t="s">
        <v>102</v>
      </c>
      <c r="C93" s="5">
        <v>126900</v>
      </c>
      <c r="D93" s="5" t="s">
        <v>133</v>
      </c>
      <c r="E93" s="5">
        <v>63</v>
      </c>
      <c r="F93" s="9">
        <v>32.47</v>
      </c>
      <c r="G93" s="9">
        <f t="shared" si="2"/>
        <v>2045.61</v>
      </c>
      <c r="H93" s="9" t="s">
        <v>136</v>
      </c>
      <c r="I93" s="9" t="s">
        <v>134</v>
      </c>
      <c r="J93" s="11" t="s">
        <v>12</v>
      </c>
      <c r="K93" s="12">
        <f t="shared" si="3"/>
        <v>0.05</v>
      </c>
    </row>
    <row r="94" spans="1:11" ht="33.75">
      <c r="A94" s="6">
        <v>89</v>
      </c>
      <c r="B94" s="5" t="s">
        <v>103</v>
      </c>
      <c r="C94" s="5">
        <v>126900</v>
      </c>
      <c r="D94" s="5" t="s">
        <v>117</v>
      </c>
      <c r="E94" s="5">
        <v>63</v>
      </c>
      <c r="F94" s="9">
        <v>25.93</v>
      </c>
      <c r="G94" s="9">
        <f t="shared" si="2"/>
        <v>1633.59</v>
      </c>
      <c r="H94" s="9" t="s">
        <v>136</v>
      </c>
      <c r="I94" s="9" t="s">
        <v>134</v>
      </c>
      <c r="J94" s="11" t="s">
        <v>12</v>
      </c>
      <c r="K94" s="12">
        <f t="shared" si="3"/>
        <v>0.05</v>
      </c>
    </row>
    <row r="95" spans="1:11" ht="33.75">
      <c r="A95" s="6">
        <v>90</v>
      </c>
      <c r="B95" s="5" t="s">
        <v>104</v>
      </c>
      <c r="C95" s="5">
        <v>35424</v>
      </c>
      <c r="D95" s="5" t="s">
        <v>117</v>
      </c>
      <c r="E95" s="5">
        <v>75</v>
      </c>
      <c r="F95" s="9">
        <v>7.05</v>
      </c>
      <c r="G95" s="9">
        <f t="shared" si="2"/>
        <v>528.75</v>
      </c>
      <c r="H95" s="9" t="s">
        <v>136</v>
      </c>
      <c r="I95" s="9" t="s">
        <v>134</v>
      </c>
      <c r="J95" s="11" t="s">
        <v>12</v>
      </c>
      <c r="K95" s="12">
        <f t="shared" si="3"/>
        <v>0.02</v>
      </c>
    </row>
    <row r="96" spans="1:11" ht="45">
      <c r="A96" s="6">
        <v>91</v>
      </c>
      <c r="B96" s="5" t="s">
        <v>105</v>
      </c>
      <c r="C96" s="5">
        <v>35424</v>
      </c>
      <c r="D96" s="5" t="s">
        <v>117</v>
      </c>
      <c r="E96" s="5">
        <v>1638</v>
      </c>
      <c r="F96" s="9">
        <v>12.03</v>
      </c>
      <c r="G96" s="9">
        <f t="shared" si="2"/>
        <v>19705.14</v>
      </c>
      <c r="H96" s="9" t="s">
        <v>136</v>
      </c>
      <c r="I96" s="9" t="s">
        <v>134</v>
      </c>
      <c r="J96" s="11" t="s">
        <v>12</v>
      </c>
      <c r="K96" s="12">
        <f t="shared" si="3"/>
        <v>0.03</v>
      </c>
    </row>
    <row r="97" spans="1:11" ht="45">
      <c r="A97" s="6">
        <v>92</v>
      </c>
      <c r="B97" s="5" t="s">
        <v>106</v>
      </c>
      <c r="C97" s="5">
        <v>35424</v>
      </c>
      <c r="D97" s="5" t="s">
        <v>117</v>
      </c>
      <c r="E97" s="5">
        <v>864</v>
      </c>
      <c r="F97" s="9">
        <v>10.73</v>
      </c>
      <c r="G97" s="9">
        <f t="shared" si="2"/>
        <v>9270.7200000000012</v>
      </c>
      <c r="H97" s="9" t="s">
        <v>136</v>
      </c>
      <c r="I97" s="9" t="s">
        <v>134</v>
      </c>
      <c r="J97" s="11" t="s">
        <v>12</v>
      </c>
      <c r="K97" s="12">
        <f t="shared" si="3"/>
        <v>0.03</v>
      </c>
    </row>
    <row r="98" spans="1:11" ht="33.75">
      <c r="A98" s="6">
        <v>93</v>
      </c>
      <c r="B98" s="5" t="s">
        <v>107</v>
      </c>
      <c r="C98" s="5">
        <v>35424</v>
      </c>
      <c r="D98" s="5" t="s">
        <v>117</v>
      </c>
      <c r="E98" s="5">
        <v>750</v>
      </c>
      <c r="F98" s="9">
        <v>13.82</v>
      </c>
      <c r="G98" s="9">
        <f t="shared" si="2"/>
        <v>10365</v>
      </c>
      <c r="H98" s="9" t="s">
        <v>136</v>
      </c>
      <c r="I98" s="9" t="s">
        <v>134</v>
      </c>
      <c r="J98" s="11" t="s">
        <v>12</v>
      </c>
      <c r="K98" s="12">
        <f t="shared" si="3"/>
        <v>0.03</v>
      </c>
    </row>
    <row r="99" spans="1:11" ht="33.75">
      <c r="A99" s="6">
        <v>94</v>
      </c>
      <c r="B99" s="5" t="s">
        <v>108</v>
      </c>
      <c r="C99" s="5">
        <v>35424</v>
      </c>
      <c r="D99" s="5" t="s">
        <v>117</v>
      </c>
      <c r="E99" s="5">
        <v>352</v>
      </c>
      <c r="F99" s="9">
        <v>19.04</v>
      </c>
      <c r="G99" s="9">
        <f t="shared" si="2"/>
        <v>6702.08</v>
      </c>
      <c r="H99" s="9" t="s">
        <v>136</v>
      </c>
      <c r="I99" s="9" t="s">
        <v>134</v>
      </c>
      <c r="J99" s="11" t="s">
        <v>12</v>
      </c>
      <c r="K99" s="12">
        <f t="shared" si="3"/>
        <v>0.03</v>
      </c>
    </row>
    <row r="100" spans="1:11" ht="22.5">
      <c r="A100" s="6">
        <v>95</v>
      </c>
      <c r="B100" s="5" t="s">
        <v>109</v>
      </c>
      <c r="C100" s="5">
        <v>35424</v>
      </c>
      <c r="D100" s="5" t="s">
        <v>117</v>
      </c>
      <c r="E100" s="5">
        <v>200</v>
      </c>
      <c r="F100" s="9">
        <v>19.5</v>
      </c>
      <c r="G100" s="9">
        <f t="shared" si="2"/>
        <v>3900</v>
      </c>
      <c r="H100" s="9" t="s">
        <v>136</v>
      </c>
      <c r="I100" s="9" t="s">
        <v>134</v>
      </c>
      <c r="J100" s="11" t="s">
        <v>12</v>
      </c>
      <c r="K100" s="12">
        <f t="shared" si="3"/>
        <v>0.03</v>
      </c>
    </row>
    <row r="101" spans="1:11" ht="22.5">
      <c r="A101" s="6">
        <v>96</v>
      </c>
      <c r="B101" s="5" t="s">
        <v>110</v>
      </c>
      <c r="C101" s="5">
        <v>35424</v>
      </c>
      <c r="D101" s="5" t="s">
        <v>117</v>
      </c>
      <c r="E101" s="5">
        <v>275</v>
      </c>
      <c r="F101" s="9">
        <v>32.9</v>
      </c>
      <c r="G101" s="9">
        <f t="shared" si="2"/>
        <v>9047.5</v>
      </c>
      <c r="H101" s="9" t="s">
        <v>136</v>
      </c>
      <c r="I101" s="9" t="s">
        <v>134</v>
      </c>
      <c r="J101" s="11" t="s">
        <v>12</v>
      </c>
      <c r="K101" s="12">
        <f t="shared" si="3"/>
        <v>0.05</v>
      </c>
    </row>
    <row r="102" spans="1:11" ht="22.5">
      <c r="A102" s="6">
        <v>97</v>
      </c>
      <c r="B102" s="5" t="s">
        <v>111</v>
      </c>
      <c r="C102" s="5">
        <v>35424</v>
      </c>
      <c r="D102" s="5" t="s">
        <v>117</v>
      </c>
      <c r="E102" s="5">
        <v>435</v>
      </c>
      <c r="F102" s="9">
        <v>10.69</v>
      </c>
      <c r="G102" s="9">
        <f t="shared" si="2"/>
        <v>4650.1499999999996</v>
      </c>
      <c r="H102" s="9" t="s">
        <v>136</v>
      </c>
      <c r="I102" s="9" t="s">
        <v>134</v>
      </c>
      <c r="J102" s="11" t="s">
        <v>12</v>
      </c>
      <c r="K102" s="12">
        <f t="shared" si="3"/>
        <v>0.03</v>
      </c>
    </row>
    <row r="103" spans="1:11" ht="33.75">
      <c r="A103" s="6">
        <v>98</v>
      </c>
      <c r="B103" s="5" t="s">
        <v>112</v>
      </c>
      <c r="C103" s="5">
        <v>64351</v>
      </c>
      <c r="D103" s="5" t="s">
        <v>117</v>
      </c>
      <c r="E103" s="5">
        <v>2</v>
      </c>
      <c r="F103" s="9">
        <v>146.47999999999999</v>
      </c>
      <c r="G103" s="9">
        <f t="shared" si="2"/>
        <v>292.95999999999998</v>
      </c>
      <c r="H103" s="9" t="s">
        <v>136</v>
      </c>
      <c r="I103" s="9" t="s">
        <v>134</v>
      </c>
      <c r="J103" s="11" t="s">
        <v>12</v>
      </c>
      <c r="K103" s="12">
        <f t="shared" si="3"/>
        <v>0.12</v>
      </c>
    </row>
    <row r="104" spans="1:11" ht="56.25">
      <c r="A104" s="6">
        <v>99</v>
      </c>
      <c r="B104" s="5" t="s">
        <v>113</v>
      </c>
      <c r="C104" s="5">
        <v>352374</v>
      </c>
      <c r="D104" s="5" t="s">
        <v>117</v>
      </c>
      <c r="E104" s="5">
        <v>17</v>
      </c>
      <c r="F104" s="9">
        <v>69.8</v>
      </c>
      <c r="G104" s="9">
        <f t="shared" si="2"/>
        <v>1186.5999999999999</v>
      </c>
      <c r="H104" s="9" t="s">
        <v>136</v>
      </c>
      <c r="I104" s="9" t="s">
        <v>134</v>
      </c>
      <c r="J104" s="11" t="s">
        <v>12</v>
      </c>
      <c r="K104" s="12">
        <f t="shared" si="3"/>
        <v>0.1</v>
      </c>
    </row>
    <row r="105" spans="1:11" ht="135">
      <c r="A105" s="6">
        <v>100</v>
      </c>
      <c r="B105" s="5" t="s">
        <v>114</v>
      </c>
      <c r="C105" s="5">
        <v>31896</v>
      </c>
      <c r="D105" s="5" t="s">
        <v>117</v>
      </c>
      <c r="E105" s="5">
        <v>2</v>
      </c>
      <c r="F105" s="9">
        <v>167.62</v>
      </c>
      <c r="G105" s="9">
        <f t="shared" si="2"/>
        <v>335.24</v>
      </c>
      <c r="H105" s="9" t="s">
        <v>136</v>
      </c>
      <c r="I105" s="9" t="s">
        <v>134</v>
      </c>
      <c r="J105" s="11" t="s">
        <v>12</v>
      </c>
      <c r="K105" s="12">
        <f t="shared" si="3"/>
        <v>0.12</v>
      </c>
    </row>
    <row r="106" spans="1:11" ht="22.5">
      <c r="A106" s="6">
        <v>101</v>
      </c>
      <c r="B106" s="5" t="s">
        <v>115</v>
      </c>
      <c r="C106" s="5">
        <v>64351</v>
      </c>
      <c r="D106" s="5" t="s">
        <v>117</v>
      </c>
      <c r="E106" s="5">
        <v>4</v>
      </c>
      <c r="F106" s="9">
        <v>274.67</v>
      </c>
      <c r="G106" s="9">
        <f t="shared" si="2"/>
        <v>1098.68</v>
      </c>
      <c r="H106" s="9" t="s">
        <v>136</v>
      </c>
      <c r="I106" s="9" t="s">
        <v>134</v>
      </c>
      <c r="J106" s="11" t="s">
        <v>12</v>
      </c>
      <c r="K106" s="12">
        <f t="shared" si="3"/>
        <v>0.2</v>
      </c>
    </row>
    <row r="107" spans="1:11" ht="270">
      <c r="A107" s="6">
        <v>102</v>
      </c>
      <c r="B107" s="5" t="s">
        <v>116</v>
      </c>
      <c r="C107" s="5">
        <v>14095</v>
      </c>
      <c r="D107" s="5" t="s">
        <v>117</v>
      </c>
      <c r="E107" s="5">
        <v>2</v>
      </c>
      <c r="F107" s="9">
        <v>27500</v>
      </c>
      <c r="G107" s="9">
        <f t="shared" si="2"/>
        <v>55000</v>
      </c>
      <c r="H107" s="9" t="s">
        <v>136</v>
      </c>
      <c r="I107" s="9" t="s">
        <v>134</v>
      </c>
      <c r="J107" s="11" t="s">
        <v>12</v>
      </c>
      <c r="K107" s="14">
        <v>5.0000000000000001E-3</v>
      </c>
    </row>
    <row r="108" spans="1:11">
      <c r="F108" s="8" t="s">
        <v>137</v>
      </c>
      <c r="G108" s="13">
        <f>SUM(G6:G107)</f>
        <v>1108799.4499999997</v>
      </c>
    </row>
  </sheetData>
  <mergeCells count="3">
    <mergeCell ref="A1:K1"/>
    <mergeCell ref="A2:K2"/>
    <mergeCell ref="A3:K3"/>
  </mergeCells>
  <pageMargins left="0.23622047244094491" right="0.23622047244094491" top="0.74803149606299213" bottom="0.74803149606299213" header="0.31496062992125984" footer="0.31496062992125984"/>
  <pageSetup paperSize="9" fitToHeight="0" orientation="landscape" r:id="rId1"/>
  <headerFooter>
    <oddHeader>&amp;L&amp;G&amp;CPREGÃO ELETRÔNICO XX/2022  &amp;R&amp;G</oddHeader>
    <oddFooter>&amp;L&amp;"-,Itálico"&amp;9ANEXO I-A- PLANILHA ESTIMATIVA DE QUANTIDADE E PREÇO&amp;R&amp;9&amp;P/&amp;N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Folha1</vt:lpstr>
      <vt:lpstr>Folha1!Area_de_impressao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Henrique</cp:lastModifiedBy>
  <cp:lastPrinted>2022-02-18T14:28:54Z</cp:lastPrinted>
  <dcterms:created xsi:type="dcterms:W3CDTF">2019-07-30T23:05:19Z</dcterms:created>
  <dcterms:modified xsi:type="dcterms:W3CDTF">2022-02-24T15:29:29Z</dcterms:modified>
</cp:coreProperties>
</file>